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86" i="1"/>
  <c r="A286"/>
  <c r="L285"/>
  <c r="J285"/>
  <c r="I285"/>
  <c r="H285"/>
  <c r="G285"/>
  <c r="F285"/>
  <c r="B283"/>
  <c r="A283"/>
  <c r="L282"/>
  <c r="L286" s="1"/>
  <c r="J282"/>
  <c r="J286" s="1"/>
  <c r="I282"/>
  <c r="I286" s="1"/>
  <c r="H282"/>
  <c r="H286" s="1"/>
  <c r="G282"/>
  <c r="G286" s="1"/>
  <c r="F282"/>
  <c r="B273"/>
  <c r="A273"/>
  <c r="L272"/>
  <c r="J272"/>
  <c r="I272"/>
  <c r="H272"/>
  <c r="G272"/>
  <c r="F272"/>
  <c r="B270"/>
  <c r="A270"/>
  <c r="L269"/>
  <c r="L273" s="1"/>
  <c r="J269"/>
  <c r="J273" s="1"/>
  <c r="I269"/>
  <c r="I273" s="1"/>
  <c r="H269"/>
  <c r="H273" s="1"/>
  <c r="G269"/>
  <c r="G273" s="1"/>
  <c r="F269"/>
  <c r="F273" s="1"/>
  <c r="B260"/>
  <c r="A260"/>
  <c r="L259"/>
  <c r="J259"/>
  <c r="I259"/>
  <c r="H259"/>
  <c r="G259"/>
  <c r="F259"/>
  <c r="B256"/>
  <c r="A256"/>
  <c r="L255"/>
  <c r="L260" s="1"/>
  <c r="J255"/>
  <c r="J260" s="1"/>
  <c r="I255"/>
  <c r="I260" s="1"/>
  <c r="H255"/>
  <c r="H260" s="1"/>
  <c r="G255"/>
  <c r="G260" s="1"/>
  <c r="F255"/>
  <c r="F260" s="1"/>
  <c r="B246"/>
  <c r="A246"/>
  <c r="L245"/>
  <c r="J245"/>
  <c r="I245"/>
  <c r="H245"/>
  <c r="G245"/>
  <c r="F245"/>
  <c r="B242"/>
  <c r="A242"/>
  <c r="L241"/>
  <c r="L246" s="1"/>
  <c r="J241"/>
  <c r="J246" s="1"/>
  <c r="I241"/>
  <c r="I246" s="1"/>
  <c r="H241"/>
  <c r="H246" s="1"/>
  <c r="G241"/>
  <c r="G246" s="1"/>
  <c r="F241"/>
  <c r="F246" s="1"/>
  <c r="B232"/>
  <c r="A232"/>
  <c r="L231"/>
  <c r="J231"/>
  <c r="I231"/>
  <c r="H231"/>
  <c r="G231"/>
  <c r="F231"/>
  <c r="B229"/>
  <c r="A229"/>
  <c r="L228"/>
  <c r="L232" s="1"/>
  <c r="J228"/>
  <c r="J232" s="1"/>
  <c r="I228"/>
  <c r="I232" s="1"/>
  <c r="H228"/>
  <c r="H232" s="1"/>
  <c r="G228"/>
  <c r="F228"/>
  <c r="F232" s="1"/>
  <c r="B219"/>
  <c r="A219"/>
  <c r="L218"/>
  <c r="J218"/>
  <c r="I218"/>
  <c r="H218"/>
  <c r="G218"/>
  <c r="F218"/>
  <c r="B216"/>
  <c r="A216"/>
  <c r="L215"/>
  <c r="L219" s="1"/>
  <c r="J215"/>
  <c r="J219" s="1"/>
  <c r="I215"/>
  <c r="H215"/>
  <c r="H219" s="1"/>
  <c r="G215"/>
  <c r="G219" s="1"/>
  <c r="F215"/>
  <c r="F219" s="1"/>
  <c r="B206"/>
  <c r="A206"/>
  <c r="L205"/>
  <c r="J205"/>
  <c r="I205"/>
  <c r="H205"/>
  <c r="G205"/>
  <c r="F205"/>
  <c r="B203"/>
  <c r="A203"/>
  <c r="L202"/>
  <c r="L206" s="1"/>
  <c r="J202"/>
  <c r="J206" s="1"/>
  <c r="I202"/>
  <c r="I206" s="1"/>
  <c r="H202"/>
  <c r="H206" s="1"/>
  <c r="G202"/>
  <c r="G206" s="1"/>
  <c r="F202"/>
  <c r="F206" s="1"/>
  <c r="B193"/>
  <c r="A193"/>
  <c r="L192"/>
  <c r="J192"/>
  <c r="I192"/>
  <c r="H192"/>
  <c r="G192"/>
  <c r="F192"/>
  <c r="B189"/>
  <c r="A189"/>
  <c r="L188"/>
  <c r="L193" s="1"/>
  <c r="J188"/>
  <c r="J193" s="1"/>
  <c r="I188"/>
  <c r="I193" s="1"/>
  <c r="H188"/>
  <c r="H193" s="1"/>
  <c r="G188"/>
  <c r="G193" s="1"/>
  <c r="F188"/>
  <c r="F193" s="1"/>
  <c r="B179"/>
  <c r="A179"/>
  <c r="L178"/>
  <c r="J178"/>
  <c r="I178"/>
  <c r="H178"/>
  <c r="G178"/>
  <c r="F178"/>
  <c r="B176"/>
  <c r="A176"/>
  <c r="L175"/>
  <c r="L179" s="1"/>
  <c r="J175"/>
  <c r="J179" s="1"/>
  <c r="I175"/>
  <c r="I179" s="1"/>
  <c r="H175"/>
  <c r="H179" s="1"/>
  <c r="G175"/>
  <c r="G179" s="1"/>
  <c r="F175"/>
  <c r="F179" s="1"/>
  <c r="B166"/>
  <c r="A166"/>
  <c r="L165"/>
  <c r="J165"/>
  <c r="I165"/>
  <c r="H165"/>
  <c r="G165"/>
  <c r="F165"/>
  <c r="B163"/>
  <c r="A163"/>
  <c r="L162"/>
  <c r="L166" s="1"/>
  <c r="J162"/>
  <c r="J166" s="1"/>
  <c r="I162"/>
  <c r="I166" s="1"/>
  <c r="H162"/>
  <c r="H166" s="1"/>
  <c r="G162"/>
  <c r="G166" s="1"/>
  <c r="F162"/>
  <c r="F166" s="1"/>
  <c r="G232" l="1"/>
  <c r="I219"/>
  <c r="F286"/>
  <c r="B153"/>
  <c r="A153"/>
  <c r="L152"/>
  <c r="J152"/>
  <c r="I152"/>
  <c r="H152"/>
  <c r="G152"/>
  <c r="F152"/>
  <c r="B150"/>
  <c r="A150"/>
  <c r="L149"/>
  <c r="L153" s="1"/>
  <c r="J149"/>
  <c r="J153" s="1"/>
  <c r="I149"/>
  <c r="I153" s="1"/>
  <c r="H149"/>
  <c r="H153" s="1"/>
  <c r="G149"/>
  <c r="G153" s="1"/>
  <c r="F149"/>
  <c r="F153" s="1"/>
  <c r="B140"/>
  <c r="A140"/>
  <c r="L139"/>
  <c r="J139"/>
  <c r="I139"/>
  <c r="H139"/>
  <c r="G139"/>
  <c r="F139"/>
  <c r="B138"/>
  <c r="A138"/>
  <c r="L137"/>
  <c r="L140" s="1"/>
  <c r="J137"/>
  <c r="J140" s="1"/>
  <c r="I137"/>
  <c r="I140" s="1"/>
  <c r="H137"/>
  <c r="H140" s="1"/>
  <c r="G137"/>
  <c r="F137"/>
  <c r="F140" s="1"/>
  <c r="B128"/>
  <c r="A128"/>
  <c r="L127"/>
  <c r="J127"/>
  <c r="I127"/>
  <c r="H127"/>
  <c r="G127"/>
  <c r="F127"/>
  <c r="B126"/>
  <c r="A126"/>
  <c r="L125"/>
  <c r="L128" s="1"/>
  <c r="J125"/>
  <c r="J128" s="1"/>
  <c r="I125"/>
  <c r="I128" s="1"/>
  <c r="H125"/>
  <c r="H128" s="1"/>
  <c r="G125"/>
  <c r="G128" s="1"/>
  <c r="F125"/>
  <c r="F128" s="1"/>
  <c r="B116"/>
  <c r="A116"/>
  <c r="L115"/>
  <c r="J115"/>
  <c r="I115"/>
  <c r="H115"/>
  <c r="G115"/>
  <c r="F115"/>
  <c r="B113"/>
  <c r="A113"/>
  <c r="L112"/>
  <c r="L116" s="1"/>
  <c r="J112"/>
  <c r="J116" s="1"/>
  <c r="I112"/>
  <c r="I116" s="1"/>
  <c r="H112"/>
  <c r="H116" s="1"/>
  <c r="G112"/>
  <c r="G116" s="1"/>
  <c r="F112"/>
  <c r="F116" s="1"/>
  <c r="B103"/>
  <c r="A103"/>
  <c r="L102"/>
  <c r="J102"/>
  <c r="I102"/>
  <c r="H102"/>
  <c r="G102"/>
  <c r="F102"/>
  <c r="B101"/>
  <c r="A101"/>
  <c r="L100"/>
  <c r="L103" s="1"/>
  <c r="J100"/>
  <c r="J103" s="1"/>
  <c r="I100"/>
  <c r="I103" s="1"/>
  <c r="H100"/>
  <c r="H103" s="1"/>
  <c r="G100"/>
  <c r="G103" s="1"/>
  <c r="F100"/>
  <c r="F103" s="1"/>
  <c r="B91"/>
  <c r="A91"/>
  <c r="L90"/>
  <c r="J90"/>
  <c r="I90"/>
  <c r="H90"/>
  <c r="G90"/>
  <c r="F90"/>
  <c r="B89"/>
  <c r="A89"/>
  <c r="L88"/>
  <c r="L91" s="1"/>
  <c r="J88"/>
  <c r="J91" s="1"/>
  <c r="I88"/>
  <c r="I91" s="1"/>
  <c r="H88"/>
  <c r="H91" s="1"/>
  <c r="G88"/>
  <c r="G91" s="1"/>
  <c r="F88"/>
  <c r="F91" s="1"/>
  <c r="B79"/>
  <c r="A79"/>
  <c r="L78"/>
  <c r="J78"/>
  <c r="I78"/>
  <c r="H78"/>
  <c r="G78"/>
  <c r="F78"/>
  <c r="B76"/>
  <c r="A76"/>
  <c r="L75"/>
  <c r="L79" s="1"/>
  <c r="J75"/>
  <c r="J79" s="1"/>
  <c r="I75"/>
  <c r="I79" s="1"/>
  <c r="H75"/>
  <c r="H79" s="1"/>
  <c r="G75"/>
  <c r="G79" s="1"/>
  <c r="F75"/>
  <c r="F79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J15"/>
  <c r="J26" s="1"/>
  <c r="J287" s="1"/>
  <c r="I15"/>
  <c r="I26" s="1"/>
  <c r="I287" s="1"/>
  <c r="H15"/>
  <c r="H26" s="1"/>
  <c r="H287" s="1"/>
  <c r="G15"/>
  <c r="G26" s="1"/>
  <c r="F15"/>
  <c r="F26" s="1"/>
  <c r="G140" l="1"/>
  <c r="G287" s="1"/>
  <c r="L287"/>
  <c r="F287"/>
</calcChain>
</file>

<file path=xl/sharedStrings.xml><?xml version="1.0" encoding="utf-8"?>
<sst xmlns="http://schemas.openxmlformats.org/spreadsheetml/2006/main" count="368" uniqueCount="90">
  <si>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</si>
  <si>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</si>
  <si>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</si>
  <si>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</si>
  <si>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</si>
  <si>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</si>
  <si>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</si>
  <si>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</si>
  <si>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</si>
  <si>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</si>
  <si>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</si>
  <si>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</si>
  <si>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</si>
  <si>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</si>
  <si>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</si>
  <si>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</si>
  <si>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</si>
  <si>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</si>
  <si>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</si>
  <si>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</si>
  <si>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</si>
  <si>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</si>
  <si>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</si>
  <si>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</si>
  <si>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</si>
  <si>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</si>
  <si>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</si>
  <si>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</si>
  <si>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</si>
  <si>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</si>
  <si>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</si>
  <si>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</si>
  <si>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</si>
  <si>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</si>
  <si>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</si>
  <si>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</si>
  <si>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</si>
  <si>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</si>
  <si>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Луговская СОШ</t>
  </si>
  <si>
    <t>Директор</t>
  </si>
  <si>
    <t>Тешева И.Н.</t>
  </si>
  <si>
    <t>Каша гречневая рассыпчитая</t>
  </si>
  <si>
    <t>котлета мясная</t>
  </si>
  <si>
    <t>чай с лимоном</t>
  </si>
  <si>
    <t>хлеб пшеничный</t>
  </si>
  <si>
    <t>фрукт в ассортименте(яблоко)</t>
  </si>
  <si>
    <t>каша манная молочная жидкая</t>
  </si>
  <si>
    <t>какао с молоком</t>
  </si>
  <si>
    <t>фрукт в ассортименте(груша)</t>
  </si>
  <si>
    <t>Плов из курицы</t>
  </si>
  <si>
    <t>компот  из смеси сухофруктов</t>
  </si>
  <si>
    <t>Картофельное пюре</t>
  </si>
  <si>
    <t>котлета рыбная</t>
  </si>
  <si>
    <t>чай с сахаром</t>
  </si>
  <si>
    <t>фрукт в ассортименте(банан)</t>
  </si>
  <si>
    <t>соус томатный</t>
  </si>
  <si>
    <t>салат из свеклы с растительным маслом</t>
  </si>
  <si>
    <t>Борщ с капустой и картофелем с мясом бройлера</t>
  </si>
  <si>
    <t>йогурт</t>
  </si>
  <si>
    <t>Макароные изделия отварные</t>
  </si>
  <si>
    <t>тефтель мясной с рисом</t>
  </si>
  <si>
    <t>Каша рисовая молочная жидкая</t>
  </si>
  <si>
    <t>кофейный напиток</t>
  </si>
  <si>
    <t>бутерброд с маслом и сыром</t>
  </si>
  <si>
    <t>каша гречневая рассыпчитая</t>
  </si>
  <si>
    <t>курица отварная</t>
  </si>
  <si>
    <t>картофельное пюре</t>
  </si>
  <si>
    <t>компот из смеси сухофруктов</t>
  </si>
  <si>
    <t>фрукт в ассортименте</t>
  </si>
  <si>
    <t>огурец свежий</t>
  </si>
  <si>
    <t>кондитерское изделие</t>
  </si>
  <si>
    <t>котлета ,,здоровье,,</t>
  </si>
  <si>
    <t>Каша пшенная молочная жидкая</t>
  </si>
  <si>
    <t>фрукт в аасортименте (яблоко)</t>
  </si>
  <si>
    <t>Компот из смеси сухофруктов</t>
  </si>
  <si>
    <t>гуляш с куриной грудки</t>
  </si>
  <si>
    <t>сок абрикосовый</t>
  </si>
  <si>
    <t>Уха рыбацкая</t>
  </si>
  <si>
    <t>сдоба</t>
  </si>
  <si>
    <t>Макароны отварные с сыром</t>
  </si>
  <si>
    <t>рыба припущенная</t>
  </si>
  <si>
    <t>Рассольник ,,Ленинградский,,</t>
  </si>
  <si>
    <t>курица отварная (2 вариант)</t>
  </si>
  <si>
    <t>сок в ассортименте(яблочный)</t>
  </si>
  <si>
    <t>сок в ассортименте</t>
  </si>
  <si>
    <t>многодетные дети(11-17 лет)</t>
  </si>
  <si>
    <t>суп из овощей</t>
  </si>
  <si>
    <t>тефтели рыбные</t>
  </si>
  <si>
    <t xml:space="preserve">бутерброд с маслом </t>
  </si>
  <si>
    <t>каша овсяная молочная жидкая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</si>
</sst>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7"/>
  <sheetViews>
    <sheetView tabSelected="1" view="pageBreakPreview" zoomScale="84" zoomScaleSheetLayoutView="84" workbookViewId="0">
      <pane xSplit="4" ySplit="5" topLeftCell="E227" activePane="bottomRight" state="frozen"/>
      <selection pane="topRight" activeCell="E1" sqref="E1"/>
      <selection pane="bottomLeft" activeCell="A6" sqref="A6"/>
      <selection pane="bottomRight" activeCell="D233" sqref="D233:L23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38</v>
      </c>
      <c r="D1" s="58"/>
      <c r="E1" s="58"/>
      <c r="F1" s="12" t="s">
        <v>15</v>
      </c>
      <c r="G1" s="2" t="s">
        <v>16</v>
      </c>
      <c r="H1" s="59" t="s">
        <v>39</v>
      </c>
      <c r="I1" s="59"/>
      <c r="J1" s="59"/>
      <c r="K1" s="59"/>
    </row>
    <row r="2" spans="1:12" ht="18">
      <c r="A2" s="35" t="s">
        <v>6</v>
      </c>
      <c r="C2" s="2"/>
      <c r="G2" s="2" t="s">
        <v>17</v>
      </c>
      <c r="H2" s="59" t="s">
        <v>40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85</v>
      </c>
      <c r="G3" s="2" t="s">
        <v>18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75" thickBot="1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200</v>
      </c>
      <c r="G6" s="40">
        <v>10.1</v>
      </c>
      <c r="H6" s="40">
        <v>6.3</v>
      </c>
      <c r="I6" s="40">
        <v>41.7</v>
      </c>
      <c r="J6" s="40">
        <v>268</v>
      </c>
      <c r="K6" s="41">
        <v>297</v>
      </c>
      <c r="L6" s="40">
        <v>11.4</v>
      </c>
    </row>
    <row r="7" spans="1:12" ht="15">
      <c r="A7" s="23"/>
      <c r="B7" s="15"/>
      <c r="C7" s="11"/>
      <c r="D7" s="5" t="s">
        <v>20</v>
      </c>
      <c r="E7" s="42" t="s">
        <v>42</v>
      </c>
      <c r="F7" s="43">
        <v>110</v>
      </c>
      <c r="G7" s="43">
        <v>13.8</v>
      </c>
      <c r="H7" s="43">
        <v>11.1</v>
      </c>
      <c r="I7" s="43">
        <v>11.1</v>
      </c>
      <c r="J7" s="43">
        <v>200</v>
      </c>
      <c r="K7" s="44">
        <v>451</v>
      </c>
      <c r="L7" s="43">
        <v>42.9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207</v>
      </c>
      <c r="G8" s="43">
        <v>0.26</v>
      </c>
      <c r="H8" s="43">
        <v>0.03</v>
      </c>
      <c r="I8" s="43">
        <v>24.15</v>
      </c>
      <c r="J8" s="43">
        <v>81</v>
      </c>
      <c r="K8" s="44">
        <v>686</v>
      </c>
      <c r="L8" s="43">
        <v>3.8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50</v>
      </c>
      <c r="G9" s="43">
        <v>3.8</v>
      </c>
      <c r="H9" s="43">
        <v>0.45</v>
      </c>
      <c r="I9" s="43">
        <v>25.85</v>
      </c>
      <c r="J9" s="43">
        <v>113</v>
      </c>
      <c r="K9" s="44"/>
      <c r="L9" s="43">
        <v>3.5</v>
      </c>
    </row>
    <row r="10" spans="1:12" ht="15">
      <c r="A10" s="23"/>
      <c r="B10" s="15"/>
      <c r="C10" s="11"/>
      <c r="D10" s="7" t="s">
        <v>23</v>
      </c>
      <c r="E10" s="42" t="s">
        <v>54</v>
      </c>
      <c r="F10" s="43">
        <v>180</v>
      </c>
      <c r="G10" s="43">
        <v>2.7</v>
      </c>
      <c r="H10" s="43">
        <v>0.9</v>
      </c>
      <c r="I10" s="43">
        <v>37.799999999999997</v>
      </c>
      <c r="J10" s="43">
        <v>172.8</v>
      </c>
      <c r="K10" s="44"/>
      <c r="L10" s="43">
        <v>43.9</v>
      </c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32</v>
      </c>
      <c r="E15" s="9"/>
      <c r="F15" s="19">
        <f>SUM(F6:F14)</f>
        <v>747</v>
      </c>
      <c r="G15" s="19">
        <f t="shared" ref="G15:J15" si="0">SUM(G6:G14)</f>
        <v>30.66</v>
      </c>
      <c r="H15" s="19">
        <f t="shared" si="0"/>
        <v>18.779999999999998</v>
      </c>
      <c r="I15" s="19">
        <f t="shared" si="0"/>
        <v>140.60000000000002</v>
      </c>
      <c r="J15" s="19">
        <f t="shared" si="0"/>
        <v>834.8</v>
      </c>
      <c r="K15" s="25"/>
      <c r="L15" s="19">
        <f t="shared" ref="L15" si="1">SUM(L6:L14)</f>
        <v>105.5</v>
      </c>
    </row>
    <row r="16" spans="1:12" ht="15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31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32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>
      <c r="A26" s="29">
        <f>A6</f>
        <v>1</v>
      </c>
      <c r="B26" s="30">
        <f>B6</f>
        <v>1</v>
      </c>
      <c r="C26" s="55" t="s">
        <v>4</v>
      </c>
      <c r="D26" s="56"/>
      <c r="E26" s="31"/>
      <c r="F26" s="32">
        <f>F15+F25</f>
        <v>747</v>
      </c>
      <c r="G26" s="32">
        <f t="shared" ref="G26:J26" si="4">G15+G25</f>
        <v>30.66</v>
      </c>
      <c r="H26" s="32">
        <f t="shared" si="4"/>
        <v>18.779999999999998</v>
      </c>
      <c r="I26" s="32">
        <f t="shared" si="4"/>
        <v>140.60000000000002</v>
      </c>
      <c r="J26" s="32">
        <f t="shared" si="4"/>
        <v>834.8</v>
      </c>
      <c r="K26" s="32"/>
      <c r="L26" s="32">
        <f t="shared" ref="L26" si="5">L15+L25</f>
        <v>105.5</v>
      </c>
    </row>
    <row r="27" spans="1:12" ht="15">
      <c r="A27" s="14">
        <v>1</v>
      </c>
      <c r="B27" s="15">
        <v>2</v>
      </c>
      <c r="C27" s="22" t="s">
        <v>19</v>
      </c>
      <c r="D27" s="5" t="s">
        <v>20</v>
      </c>
      <c r="E27" s="39" t="s">
        <v>46</v>
      </c>
      <c r="F27" s="40">
        <v>257</v>
      </c>
      <c r="G27" s="40">
        <v>10.199999999999999</v>
      </c>
      <c r="H27" s="40">
        <v>12.8</v>
      </c>
      <c r="I27" s="40">
        <v>42.3</v>
      </c>
      <c r="J27" s="40">
        <v>325</v>
      </c>
      <c r="K27" s="41">
        <v>311</v>
      </c>
      <c r="L27" s="40">
        <v>15.1</v>
      </c>
    </row>
    <row r="28" spans="1:12" ht="15">
      <c r="A28" s="14"/>
      <c r="B28" s="15"/>
      <c r="C28" s="11"/>
      <c r="D28" s="7" t="s">
        <v>22</v>
      </c>
      <c r="E28" s="42" t="s">
        <v>63</v>
      </c>
      <c r="F28" s="43">
        <v>50</v>
      </c>
      <c r="G28" s="43">
        <v>6.17</v>
      </c>
      <c r="H28" s="43">
        <v>11.83</v>
      </c>
      <c r="I28" s="43">
        <v>17.54</v>
      </c>
      <c r="J28" s="43">
        <v>188.5</v>
      </c>
      <c r="K28" s="44">
        <v>3</v>
      </c>
      <c r="L28" s="43">
        <v>23.1</v>
      </c>
    </row>
    <row r="29" spans="1:12" ht="15">
      <c r="A29" s="14"/>
      <c r="B29" s="15"/>
      <c r="C29" s="11"/>
      <c r="D29" s="7" t="s">
        <v>21</v>
      </c>
      <c r="E29" s="42" t="s">
        <v>47</v>
      </c>
      <c r="F29" s="43">
        <v>200</v>
      </c>
      <c r="G29" s="43">
        <v>3.3</v>
      </c>
      <c r="H29" s="43">
        <v>0.5</v>
      </c>
      <c r="I29" s="43">
        <v>24.15</v>
      </c>
      <c r="J29" s="43">
        <v>106.8</v>
      </c>
      <c r="K29" s="44">
        <v>693</v>
      </c>
      <c r="L29" s="43">
        <v>11</v>
      </c>
    </row>
    <row r="30" spans="1:12" ht="15">
      <c r="A30" s="14"/>
      <c r="B30" s="15"/>
      <c r="C30" s="11"/>
      <c r="D30" s="7" t="s">
        <v>22</v>
      </c>
      <c r="E30" s="42" t="s">
        <v>44</v>
      </c>
      <c r="F30" s="43">
        <v>50</v>
      </c>
      <c r="G30" s="43">
        <v>3.8</v>
      </c>
      <c r="H30" s="43">
        <v>0.45</v>
      </c>
      <c r="I30" s="43">
        <v>24.85</v>
      </c>
      <c r="J30" s="43">
        <v>113</v>
      </c>
      <c r="K30" s="44"/>
      <c r="L30" s="43">
        <v>3.5</v>
      </c>
    </row>
    <row r="31" spans="1:12" ht="15">
      <c r="A31" s="14"/>
      <c r="B31" s="15"/>
      <c r="C31" s="11"/>
      <c r="D31" s="7" t="s">
        <v>23</v>
      </c>
      <c r="E31" s="42" t="s">
        <v>48</v>
      </c>
      <c r="F31" s="43">
        <v>200</v>
      </c>
      <c r="G31" s="43">
        <v>0.8</v>
      </c>
      <c r="H31" s="43">
        <v>0.6</v>
      </c>
      <c r="I31" s="43">
        <v>20.6</v>
      </c>
      <c r="J31" s="43">
        <v>94</v>
      </c>
      <c r="K31" s="44"/>
      <c r="L31" s="43">
        <v>54</v>
      </c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32</v>
      </c>
      <c r="E35" s="9"/>
      <c r="F35" s="19">
        <f>SUM(F27:F34)</f>
        <v>757</v>
      </c>
      <c r="G35" s="19">
        <f>SUM(G27:G34)</f>
        <v>24.27</v>
      </c>
      <c r="H35" s="19">
        <f>SUM(H27:H34)</f>
        <v>26.180000000000003</v>
      </c>
      <c r="I35" s="19">
        <f>SUM(I27:I34)</f>
        <v>129.44</v>
      </c>
      <c r="J35" s="19">
        <f>SUM(J27:J34)</f>
        <v>827.3</v>
      </c>
      <c r="K35" s="25"/>
      <c r="L35" s="19">
        <f>SUM(L27:L34)</f>
        <v>106.7</v>
      </c>
    </row>
    <row r="36" spans="1:12" ht="15">
      <c r="A36" s="13">
        <f>A27</f>
        <v>1</v>
      </c>
      <c r="B36" s="13">
        <f>B27</f>
        <v>2</v>
      </c>
      <c r="C36" s="10" t="s">
        <v>24</v>
      </c>
      <c r="D36" s="7" t="s">
        <v>25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26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27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28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29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30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32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>
      <c r="A46" s="33">
        <f>A27</f>
        <v>1</v>
      </c>
      <c r="B46" s="33">
        <f>B27</f>
        <v>2</v>
      </c>
      <c r="C46" s="55" t="s">
        <v>4</v>
      </c>
      <c r="D46" s="56"/>
      <c r="E46" s="31"/>
      <c r="F46" s="32">
        <f>F35+F45</f>
        <v>757</v>
      </c>
      <c r="G46" s="32">
        <f t="shared" ref="G46" si="10">G35+G45</f>
        <v>24.27</v>
      </c>
      <c r="H46" s="32">
        <f t="shared" ref="H46" si="11">H35+H45</f>
        <v>26.180000000000003</v>
      </c>
      <c r="I46" s="32">
        <f t="shared" ref="I46" si="12">I35+I45</f>
        <v>129.44</v>
      </c>
      <c r="J46" s="32">
        <f t="shared" ref="J46:L46" si="13">J35+J45</f>
        <v>827.3</v>
      </c>
      <c r="K46" s="32"/>
      <c r="L46" s="32">
        <f t="shared" si="13"/>
        <v>106.7</v>
      </c>
    </row>
    <row r="47" spans="1:12" ht="15">
      <c r="A47" s="20">
        <v>1</v>
      </c>
      <c r="B47" s="21">
        <v>3</v>
      </c>
      <c r="C47" s="22" t="s">
        <v>19</v>
      </c>
      <c r="D47" s="5" t="s">
        <v>20</v>
      </c>
      <c r="E47" s="39" t="s">
        <v>49</v>
      </c>
      <c r="F47" s="40">
        <v>300</v>
      </c>
      <c r="G47" s="40">
        <v>36.75</v>
      </c>
      <c r="H47" s="40">
        <v>40.5</v>
      </c>
      <c r="I47" s="40">
        <v>66.3</v>
      </c>
      <c r="J47" s="40">
        <v>783</v>
      </c>
      <c r="K47" s="41">
        <v>492</v>
      </c>
      <c r="L47" s="40">
        <v>50.07</v>
      </c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21</v>
      </c>
      <c r="E49" s="42" t="s">
        <v>50</v>
      </c>
      <c r="F49" s="43">
        <v>200</v>
      </c>
      <c r="G49" s="43">
        <v>1</v>
      </c>
      <c r="H49" s="43">
        <v>0.05</v>
      </c>
      <c r="I49" s="43">
        <v>27.5</v>
      </c>
      <c r="J49" s="43">
        <v>109</v>
      </c>
      <c r="K49" s="44">
        <v>639</v>
      </c>
      <c r="L49" s="43">
        <v>6.1</v>
      </c>
    </row>
    <row r="50" spans="1:12" ht="15">
      <c r="A50" s="23"/>
      <c r="B50" s="15"/>
      <c r="C50" s="11"/>
      <c r="D50" s="7" t="s">
        <v>22</v>
      </c>
      <c r="E50" s="42" t="s">
        <v>44</v>
      </c>
      <c r="F50" s="43">
        <v>50</v>
      </c>
      <c r="G50" s="43">
        <v>3.8</v>
      </c>
      <c r="H50" s="43">
        <v>0.45</v>
      </c>
      <c r="I50" s="43">
        <v>24.85</v>
      </c>
      <c r="J50" s="43">
        <v>113</v>
      </c>
      <c r="K50" s="44"/>
      <c r="L50" s="43">
        <v>3.5</v>
      </c>
    </row>
    <row r="51" spans="1:12" ht="15">
      <c r="A51" s="23"/>
      <c r="B51" s="15"/>
      <c r="C51" s="11"/>
      <c r="D51" s="7" t="s">
        <v>23</v>
      </c>
      <c r="E51" s="42" t="s">
        <v>68</v>
      </c>
      <c r="F51" s="43">
        <v>200</v>
      </c>
      <c r="G51" s="43">
        <v>0.8</v>
      </c>
      <c r="H51" s="43">
        <v>0.8</v>
      </c>
      <c r="I51" s="43">
        <v>19.600000000000001</v>
      </c>
      <c r="J51" s="43">
        <v>94</v>
      </c>
      <c r="K51" s="44"/>
      <c r="L51" s="43">
        <v>39.15</v>
      </c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32</v>
      </c>
      <c r="E55" s="9"/>
      <c r="F55" s="19">
        <f>SUM(F47:F54)</f>
        <v>750</v>
      </c>
      <c r="G55" s="19">
        <f>SUM(G47:G54)</f>
        <v>42.349999999999994</v>
      </c>
      <c r="H55" s="19">
        <f>SUM(H47:H54)</f>
        <v>41.8</v>
      </c>
      <c r="I55" s="19">
        <f>SUM(I47:I54)</f>
        <v>138.25</v>
      </c>
      <c r="J55" s="19">
        <f>SUM(J47:J54)</f>
        <v>1099</v>
      </c>
      <c r="K55" s="25"/>
      <c r="L55" s="19">
        <f>SUM(L47:L54)</f>
        <v>98.82</v>
      </c>
    </row>
    <row r="56" spans="1:12" ht="15">
      <c r="A56" s="26">
        <f>A47</f>
        <v>1</v>
      </c>
      <c r="B56" s="13">
        <f>B47</f>
        <v>3</v>
      </c>
      <c r="C56" s="10" t="s">
        <v>24</v>
      </c>
      <c r="D56" s="7" t="s">
        <v>25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26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27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28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29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30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7" t="s">
        <v>31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32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>
      <c r="A66" s="29">
        <f>A47</f>
        <v>1</v>
      </c>
      <c r="B66" s="30">
        <f>B47</f>
        <v>3</v>
      </c>
      <c r="C66" s="55" t="s">
        <v>4</v>
      </c>
      <c r="D66" s="56"/>
      <c r="E66" s="31"/>
      <c r="F66" s="32">
        <f>F55+F65</f>
        <v>750</v>
      </c>
      <c r="G66" s="32">
        <f t="shared" ref="G66" si="18">G55+G65</f>
        <v>42.349999999999994</v>
      </c>
      <c r="H66" s="32">
        <f t="shared" ref="H66" si="19">H55+H65</f>
        <v>41.8</v>
      </c>
      <c r="I66" s="32">
        <f t="shared" ref="I66" si="20">I55+I65</f>
        <v>138.25</v>
      </c>
      <c r="J66" s="32">
        <f t="shared" ref="J66:L66" si="21">J55+J65</f>
        <v>1099</v>
      </c>
      <c r="K66" s="32"/>
      <c r="L66" s="32">
        <f t="shared" si="21"/>
        <v>98.82</v>
      </c>
    </row>
    <row r="67" spans="1:12" ht="15.75" thickBot="1">
      <c r="A67" s="20">
        <v>1</v>
      </c>
      <c r="B67" s="21">
        <v>4</v>
      </c>
      <c r="C67" s="22" t="s">
        <v>19</v>
      </c>
      <c r="D67" s="5" t="s">
        <v>20</v>
      </c>
      <c r="E67" s="39" t="s">
        <v>51</v>
      </c>
      <c r="F67" s="40">
        <v>200</v>
      </c>
      <c r="G67" s="40">
        <v>4.1100000000000003</v>
      </c>
      <c r="H67" s="40">
        <v>7</v>
      </c>
      <c r="I67" s="40">
        <v>26</v>
      </c>
      <c r="J67" s="40">
        <v>186.6</v>
      </c>
      <c r="K67" s="41">
        <v>520</v>
      </c>
      <c r="L67" s="40">
        <v>15.7</v>
      </c>
    </row>
    <row r="68" spans="1:12" ht="15">
      <c r="A68" s="23"/>
      <c r="B68" s="15"/>
      <c r="C68" s="11"/>
      <c r="D68" s="5" t="s">
        <v>20</v>
      </c>
      <c r="E68" s="42" t="s">
        <v>87</v>
      </c>
      <c r="F68" s="43">
        <v>150</v>
      </c>
      <c r="G68" s="43">
        <v>21.6</v>
      </c>
      <c r="H68" s="43">
        <v>27.3</v>
      </c>
      <c r="I68" s="43">
        <v>17.2</v>
      </c>
      <c r="J68" s="43">
        <v>402.5</v>
      </c>
      <c r="K68" s="44">
        <v>394</v>
      </c>
      <c r="L68" s="43">
        <v>25.64</v>
      </c>
    </row>
    <row r="69" spans="1:12" ht="15">
      <c r="A69" s="23"/>
      <c r="B69" s="15"/>
      <c r="C69" s="11"/>
      <c r="D69" s="7" t="s">
        <v>21</v>
      </c>
      <c r="E69" s="42" t="s">
        <v>83</v>
      </c>
      <c r="F69" s="43">
        <v>200</v>
      </c>
      <c r="G69" s="43">
        <v>1</v>
      </c>
      <c r="H69" s="43">
        <v>0.2</v>
      </c>
      <c r="I69" s="43">
        <v>20.2</v>
      </c>
      <c r="J69" s="43">
        <v>92</v>
      </c>
      <c r="K69" s="44"/>
      <c r="L69" s="43">
        <v>12.9</v>
      </c>
    </row>
    <row r="70" spans="1:12" ht="15.75" thickBot="1">
      <c r="A70" s="23"/>
      <c r="B70" s="15"/>
      <c r="C70" s="11"/>
      <c r="D70" s="7" t="s">
        <v>22</v>
      </c>
      <c r="E70" s="42" t="s">
        <v>44</v>
      </c>
      <c r="F70" s="43">
        <v>50</v>
      </c>
      <c r="G70" s="43">
        <v>3.8</v>
      </c>
      <c r="H70" s="43">
        <v>0.45</v>
      </c>
      <c r="I70" s="43">
        <v>24.85</v>
      </c>
      <c r="J70" s="43">
        <v>113</v>
      </c>
      <c r="K70" s="44"/>
      <c r="L70" s="43">
        <v>3.5</v>
      </c>
    </row>
    <row r="71" spans="1:12" ht="15">
      <c r="A71" s="23"/>
      <c r="B71" s="15"/>
      <c r="C71" s="11"/>
      <c r="D71" s="5" t="s">
        <v>20</v>
      </c>
      <c r="E71" s="42" t="s">
        <v>55</v>
      </c>
      <c r="F71" s="43">
        <v>70</v>
      </c>
      <c r="G71" s="43">
        <v>0.7</v>
      </c>
      <c r="H71" s="43">
        <v>3.1</v>
      </c>
      <c r="I71" s="43">
        <v>4</v>
      </c>
      <c r="J71" s="43">
        <v>49</v>
      </c>
      <c r="K71" s="44">
        <v>593</v>
      </c>
      <c r="L71" s="43">
        <v>3.4</v>
      </c>
    </row>
    <row r="72" spans="1:12" ht="15">
      <c r="A72" s="23"/>
      <c r="B72" s="15"/>
      <c r="C72" s="11"/>
      <c r="D72" s="6" t="s">
        <v>25</v>
      </c>
      <c r="E72" s="42" t="s">
        <v>56</v>
      </c>
      <c r="F72" s="43">
        <v>100</v>
      </c>
      <c r="G72" s="43">
        <v>1.4</v>
      </c>
      <c r="H72" s="43">
        <v>8.1999999999999993</v>
      </c>
      <c r="I72" s="43">
        <v>8</v>
      </c>
      <c r="J72" s="43">
        <v>11</v>
      </c>
      <c r="K72" s="44">
        <v>64</v>
      </c>
      <c r="L72" s="43">
        <v>5.05</v>
      </c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32</v>
      </c>
      <c r="E75" s="9"/>
      <c r="F75" s="19">
        <f>SUM(F67:F74)</f>
        <v>770</v>
      </c>
      <c r="G75" s="19">
        <f t="shared" ref="G75" si="22">SUM(G67:G74)</f>
        <v>32.61</v>
      </c>
      <c r="H75" s="19">
        <f t="shared" ref="H75" si="23">SUM(H67:H74)</f>
        <v>46.25</v>
      </c>
      <c r="I75" s="19">
        <f t="shared" ref="I75" si="24">SUM(I67:I74)</f>
        <v>100.25</v>
      </c>
      <c r="J75" s="19">
        <f t="shared" ref="J75:L75" si="25">SUM(J67:J74)</f>
        <v>854.1</v>
      </c>
      <c r="K75" s="25"/>
      <c r="L75" s="19">
        <f t="shared" si="25"/>
        <v>66.19</v>
      </c>
    </row>
    <row r="76" spans="1:12" ht="15">
      <c r="A76" s="26">
        <f>A67</f>
        <v>1</v>
      </c>
      <c r="B76" s="13">
        <f>B67</f>
        <v>4</v>
      </c>
      <c r="C76" s="10" t="s">
        <v>24</v>
      </c>
      <c r="D76" s="7" t="s">
        <v>25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4"/>
      <c r="B78" s="17"/>
      <c r="C78" s="8"/>
      <c r="D78" s="18" t="s">
        <v>32</v>
      </c>
      <c r="E78" s="9"/>
      <c r="F78" s="19">
        <f>SUM(F76:F77)</f>
        <v>0</v>
      </c>
      <c r="G78" s="19">
        <f>SUM(G76:G77)</f>
        <v>0</v>
      </c>
      <c r="H78" s="19">
        <f>SUM(H76:H77)</f>
        <v>0</v>
      </c>
      <c r="I78" s="19">
        <f>SUM(I76:I77)</f>
        <v>0</v>
      </c>
      <c r="J78" s="19">
        <f>SUM(J76:J77)</f>
        <v>0</v>
      </c>
      <c r="K78" s="25"/>
      <c r="L78" s="19">
        <f>SUM(L76:L77)</f>
        <v>0</v>
      </c>
    </row>
    <row r="79" spans="1:12" ht="15.75" customHeight="1">
      <c r="A79" s="29">
        <f>A67</f>
        <v>1</v>
      </c>
      <c r="B79" s="30">
        <f>B67</f>
        <v>4</v>
      </c>
      <c r="C79" s="55" t="s">
        <v>4</v>
      </c>
      <c r="D79" s="56"/>
      <c r="E79" s="31"/>
      <c r="F79" s="32">
        <f>F75+F78</f>
        <v>770</v>
      </c>
      <c r="G79" s="32">
        <f>G75+G78</f>
        <v>32.61</v>
      </c>
      <c r="H79" s="32">
        <f>H75+H78</f>
        <v>46.25</v>
      </c>
      <c r="I79" s="32">
        <f>I75+I78</f>
        <v>100.25</v>
      </c>
      <c r="J79" s="32">
        <f>J75+J78</f>
        <v>854.1</v>
      </c>
      <c r="K79" s="32"/>
      <c r="L79" s="32">
        <f>L75+L78</f>
        <v>66.19</v>
      </c>
    </row>
    <row r="80" spans="1:12" ht="15">
      <c r="A80" s="20">
        <v>1</v>
      </c>
      <c r="B80" s="21">
        <v>5</v>
      </c>
      <c r="C80" s="22" t="s">
        <v>19</v>
      </c>
      <c r="D80" s="5" t="s">
        <v>20</v>
      </c>
      <c r="E80" s="39" t="s">
        <v>57</v>
      </c>
      <c r="F80" s="40">
        <v>300</v>
      </c>
      <c r="G80" s="40">
        <v>8.1</v>
      </c>
      <c r="H80" s="40">
        <v>13.8</v>
      </c>
      <c r="I80" s="40">
        <v>11.2</v>
      </c>
      <c r="J80" s="40">
        <v>239.2</v>
      </c>
      <c r="K80" s="41">
        <v>110</v>
      </c>
      <c r="L80" s="40">
        <v>18.7</v>
      </c>
    </row>
    <row r="81" spans="1:12" ht="15">
      <c r="A81" s="23"/>
      <c r="B81" s="15"/>
      <c r="C81" s="11"/>
      <c r="D81" s="7" t="s">
        <v>21</v>
      </c>
      <c r="E81" s="42" t="s">
        <v>58</v>
      </c>
      <c r="F81" s="43">
        <v>200</v>
      </c>
      <c r="G81" s="43">
        <v>8.1999999999999993</v>
      </c>
      <c r="H81" s="43">
        <v>3</v>
      </c>
      <c r="I81" s="43">
        <v>11.8</v>
      </c>
      <c r="J81" s="43">
        <v>114</v>
      </c>
      <c r="K81" s="44"/>
      <c r="L81" s="43">
        <v>19.5</v>
      </c>
    </row>
    <row r="82" spans="1:12" ht="15">
      <c r="A82" s="23"/>
      <c r="B82" s="15"/>
      <c r="C82" s="11"/>
      <c r="D82" s="7" t="s">
        <v>22</v>
      </c>
      <c r="E82" s="42" t="s">
        <v>44</v>
      </c>
      <c r="F82" s="43">
        <v>50</v>
      </c>
      <c r="G82" s="43">
        <v>3.8</v>
      </c>
      <c r="H82" s="43">
        <v>0.45</v>
      </c>
      <c r="I82" s="43">
        <v>24.85</v>
      </c>
      <c r="J82" s="43">
        <v>113</v>
      </c>
      <c r="K82" s="44"/>
      <c r="L82" s="43">
        <v>3.5</v>
      </c>
    </row>
    <row r="83" spans="1:12" ht="15">
      <c r="A83" s="23"/>
      <c r="B83" s="15"/>
      <c r="C83" s="11"/>
      <c r="D83" s="7" t="s">
        <v>22</v>
      </c>
      <c r="E83" s="42" t="s">
        <v>78</v>
      </c>
      <c r="F83" s="43">
        <v>40</v>
      </c>
      <c r="G83" s="43">
        <v>3</v>
      </c>
      <c r="H83" s="43">
        <v>4</v>
      </c>
      <c r="I83" s="43">
        <v>22</v>
      </c>
      <c r="J83" s="43">
        <v>135</v>
      </c>
      <c r="K83" s="44"/>
      <c r="L83" s="43">
        <v>14</v>
      </c>
    </row>
    <row r="84" spans="1:12" ht="15">
      <c r="A84" s="23"/>
      <c r="B84" s="15"/>
      <c r="C84" s="11"/>
      <c r="D84" s="7" t="s">
        <v>23</v>
      </c>
      <c r="E84" s="42" t="s">
        <v>45</v>
      </c>
      <c r="F84" s="43">
        <v>200</v>
      </c>
      <c r="G84" s="43">
        <v>0.8</v>
      </c>
      <c r="H84" s="43">
        <v>0.8</v>
      </c>
      <c r="I84" s="43">
        <v>19.600000000000001</v>
      </c>
      <c r="J84" s="43">
        <v>94</v>
      </c>
      <c r="K84" s="44"/>
      <c r="L84" s="43">
        <v>39.15</v>
      </c>
    </row>
    <row r="85" spans="1:12" ht="15">
      <c r="A85" s="23"/>
      <c r="B85" s="15"/>
      <c r="C85" s="11"/>
      <c r="D85" s="7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32</v>
      </c>
      <c r="E88" s="9"/>
      <c r="F88" s="19">
        <f>SUM(F80:F87)</f>
        <v>790</v>
      </c>
      <c r="G88" s="19">
        <f t="shared" ref="G88" si="26">SUM(G80:G87)</f>
        <v>23.9</v>
      </c>
      <c r="H88" s="19">
        <f t="shared" ref="H88" si="27">SUM(H80:H87)</f>
        <v>22.05</v>
      </c>
      <c r="I88" s="19">
        <f t="shared" ref="I88" si="28">SUM(I80:I87)</f>
        <v>89.449999999999989</v>
      </c>
      <c r="J88" s="19">
        <f t="shared" ref="J88:L88" si="29">SUM(J80:J87)</f>
        <v>695.2</v>
      </c>
      <c r="K88" s="25"/>
      <c r="L88" s="19">
        <f t="shared" si="29"/>
        <v>94.85</v>
      </c>
    </row>
    <row r="89" spans="1:12" ht="15">
      <c r="A89" s="26">
        <f>A80</f>
        <v>1</v>
      </c>
      <c r="B89" s="13">
        <f>B80</f>
        <v>5</v>
      </c>
      <c r="C89" s="10" t="s">
        <v>24</v>
      </c>
      <c r="D89" s="7" t="s">
        <v>25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32</v>
      </c>
      <c r="E90" s="9"/>
      <c r="F90" s="19">
        <f>SUM(F89:F89)</f>
        <v>0</v>
      </c>
      <c r="G90" s="19">
        <f>SUM(G89:G89)</f>
        <v>0</v>
      </c>
      <c r="H90" s="19">
        <f>SUM(H89:H89)</f>
        <v>0</v>
      </c>
      <c r="I90" s="19">
        <f>SUM(I89:I89)</f>
        <v>0</v>
      </c>
      <c r="J90" s="19">
        <f>SUM(J89:J89)</f>
        <v>0</v>
      </c>
      <c r="K90" s="25"/>
      <c r="L90" s="19">
        <f>SUM(L89:L89)</f>
        <v>0</v>
      </c>
    </row>
    <row r="91" spans="1:12" ht="15.75" customHeight="1">
      <c r="A91" s="29">
        <f>A80</f>
        <v>1</v>
      </c>
      <c r="B91" s="30">
        <f>B80</f>
        <v>5</v>
      </c>
      <c r="C91" s="55" t="s">
        <v>4</v>
      </c>
      <c r="D91" s="56"/>
      <c r="E91" s="31"/>
      <c r="F91" s="32">
        <f>F88+F90</f>
        <v>790</v>
      </c>
      <c r="G91" s="32">
        <f>G88+G90</f>
        <v>23.9</v>
      </c>
      <c r="H91" s="32">
        <f>H88+H90</f>
        <v>22.05</v>
      </c>
      <c r="I91" s="32">
        <f>I88+I90</f>
        <v>89.449999999999989</v>
      </c>
      <c r="J91" s="32">
        <f>J88+J90</f>
        <v>695.2</v>
      </c>
      <c r="K91" s="32"/>
      <c r="L91" s="32">
        <f>L88+L90</f>
        <v>94.85</v>
      </c>
    </row>
    <row r="92" spans="1:12" ht="15.75" thickBot="1">
      <c r="A92" s="20">
        <v>2</v>
      </c>
      <c r="B92" s="21">
        <v>1</v>
      </c>
      <c r="C92" s="22" t="s">
        <v>19</v>
      </c>
      <c r="D92" s="5" t="s">
        <v>20</v>
      </c>
      <c r="E92" s="39" t="s">
        <v>59</v>
      </c>
      <c r="F92" s="40">
        <v>207</v>
      </c>
      <c r="G92" s="40">
        <v>7.33</v>
      </c>
      <c r="H92" s="40">
        <v>5.55</v>
      </c>
      <c r="I92" s="40">
        <v>44.44</v>
      </c>
      <c r="J92" s="40">
        <v>261</v>
      </c>
      <c r="K92" s="41">
        <v>332</v>
      </c>
      <c r="L92" s="40">
        <v>7.06</v>
      </c>
    </row>
    <row r="93" spans="1:12" ht="15">
      <c r="A93" s="23"/>
      <c r="B93" s="15"/>
      <c r="C93" s="11"/>
      <c r="D93" s="5" t="s">
        <v>20</v>
      </c>
      <c r="E93" s="42" t="s">
        <v>60</v>
      </c>
      <c r="F93" s="43">
        <v>140</v>
      </c>
      <c r="G93" s="43">
        <v>9.4700000000000006</v>
      </c>
      <c r="H93" s="43">
        <v>8.23</v>
      </c>
      <c r="I93" s="43">
        <v>9.81</v>
      </c>
      <c r="J93" s="43">
        <v>151.4</v>
      </c>
      <c r="K93" s="44">
        <v>462</v>
      </c>
      <c r="L93" s="43">
        <v>44.26</v>
      </c>
    </row>
    <row r="94" spans="1:12" ht="15">
      <c r="A94" s="23"/>
      <c r="B94" s="15"/>
      <c r="C94" s="11"/>
      <c r="D94" s="7" t="s">
        <v>21</v>
      </c>
      <c r="E94" s="42" t="s">
        <v>43</v>
      </c>
      <c r="F94" s="43">
        <v>207</v>
      </c>
      <c r="G94" s="43">
        <v>0.26</v>
      </c>
      <c r="H94" s="43">
        <v>0.03</v>
      </c>
      <c r="I94" s="43">
        <v>24.15</v>
      </c>
      <c r="J94" s="43">
        <v>81</v>
      </c>
      <c r="K94" s="44">
        <v>686</v>
      </c>
      <c r="L94" s="43">
        <v>3.7</v>
      </c>
    </row>
    <row r="95" spans="1:12" ht="15">
      <c r="A95" s="23"/>
      <c r="B95" s="15"/>
      <c r="C95" s="11"/>
      <c r="D95" s="7" t="s">
        <v>22</v>
      </c>
      <c r="E95" s="42" t="s">
        <v>44</v>
      </c>
      <c r="F95" s="43">
        <v>50</v>
      </c>
      <c r="G95" s="43">
        <v>3.8</v>
      </c>
      <c r="H95" s="43">
        <v>0.45</v>
      </c>
      <c r="I95" s="43">
        <v>24.85</v>
      </c>
      <c r="J95" s="43">
        <v>113</v>
      </c>
      <c r="K95" s="44"/>
      <c r="L95" s="43">
        <v>3.5</v>
      </c>
    </row>
    <row r="96" spans="1:12" ht="15">
      <c r="A96" s="23"/>
      <c r="B96" s="15"/>
      <c r="C96" s="11"/>
      <c r="D96" s="7" t="s">
        <v>23</v>
      </c>
      <c r="E96" s="42" t="s">
        <v>54</v>
      </c>
      <c r="F96" s="43">
        <v>180</v>
      </c>
      <c r="G96" s="43">
        <v>2.7</v>
      </c>
      <c r="H96" s="43">
        <v>0.9</v>
      </c>
      <c r="I96" s="43">
        <v>37.799999999999997</v>
      </c>
      <c r="J96" s="43">
        <v>172.8</v>
      </c>
      <c r="K96" s="44"/>
      <c r="L96" s="43">
        <v>43.9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32</v>
      </c>
      <c r="E100" s="9"/>
      <c r="F100" s="19">
        <f>SUM(F92:F99)</f>
        <v>784</v>
      </c>
      <c r="G100" s="19">
        <f t="shared" ref="G100:J100" si="30">SUM(G92:G99)</f>
        <v>23.560000000000002</v>
      </c>
      <c r="H100" s="19">
        <f t="shared" si="30"/>
        <v>15.16</v>
      </c>
      <c r="I100" s="19">
        <f t="shared" si="30"/>
        <v>141.05000000000001</v>
      </c>
      <c r="J100" s="19">
        <f t="shared" si="30"/>
        <v>779.2</v>
      </c>
      <c r="K100" s="25"/>
      <c r="L100" s="19">
        <f t="shared" ref="L100" si="31">SUM(L92:L99)</f>
        <v>102.42</v>
      </c>
    </row>
    <row r="101" spans="1:12" ht="15">
      <c r="A101" s="26">
        <f>A92</f>
        <v>2</v>
      </c>
      <c r="B101" s="13">
        <f>B92</f>
        <v>1</v>
      </c>
      <c r="C101" s="10" t="s">
        <v>24</v>
      </c>
      <c r="D101" s="7" t="s">
        <v>25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4"/>
      <c r="B102" s="17"/>
      <c r="C102" s="8"/>
      <c r="D102" s="18" t="s">
        <v>32</v>
      </c>
      <c r="E102" s="9"/>
      <c r="F102" s="19">
        <f>SUM(F101:F101)</f>
        <v>0</v>
      </c>
      <c r="G102" s="19">
        <f>SUM(G101:G101)</f>
        <v>0</v>
      </c>
      <c r="H102" s="19">
        <f>SUM(H101:H101)</f>
        <v>0</v>
      </c>
      <c r="I102" s="19">
        <f>SUM(I101:I101)</f>
        <v>0</v>
      </c>
      <c r="J102" s="19">
        <f>SUM(J101:J101)</f>
        <v>0</v>
      </c>
      <c r="K102" s="25"/>
      <c r="L102" s="19">
        <f>SUM(L101:L101)</f>
        <v>0</v>
      </c>
    </row>
    <row r="103" spans="1:12" ht="15">
      <c r="A103" s="29">
        <f>A92</f>
        <v>2</v>
      </c>
      <c r="B103" s="30">
        <f>B92</f>
        <v>1</v>
      </c>
      <c r="C103" s="55" t="s">
        <v>4</v>
      </c>
      <c r="D103" s="56"/>
      <c r="E103" s="31"/>
      <c r="F103" s="32">
        <f>F100+F102</f>
        <v>784</v>
      </c>
      <c r="G103" s="32">
        <f>G100+G102</f>
        <v>23.560000000000002</v>
      </c>
      <c r="H103" s="32">
        <f>H100+H102</f>
        <v>15.16</v>
      </c>
      <c r="I103" s="32">
        <f>I100+I102</f>
        <v>141.05000000000001</v>
      </c>
      <c r="J103" s="32">
        <f>J100+J102</f>
        <v>779.2</v>
      </c>
      <c r="K103" s="32"/>
      <c r="L103" s="32">
        <f>L100+L102</f>
        <v>102.42</v>
      </c>
    </row>
    <row r="104" spans="1:12" ht="15">
      <c r="A104" s="14">
        <v>2</v>
      </c>
      <c r="B104" s="15">
        <v>2</v>
      </c>
      <c r="C104" s="22" t="s">
        <v>19</v>
      </c>
      <c r="D104" s="5" t="s">
        <v>20</v>
      </c>
      <c r="E104" s="39" t="s">
        <v>61</v>
      </c>
      <c r="F104" s="40">
        <v>250</v>
      </c>
      <c r="G104" s="40">
        <v>9.1999999999999993</v>
      </c>
      <c r="H104" s="40">
        <v>12.8</v>
      </c>
      <c r="I104" s="40">
        <v>44.3</v>
      </c>
      <c r="J104" s="40">
        <v>329</v>
      </c>
      <c r="K104" s="41">
        <v>311</v>
      </c>
      <c r="L104" s="40">
        <v>13.8</v>
      </c>
    </row>
    <row r="105" spans="1:12" ht="15">
      <c r="A105" s="14"/>
      <c r="B105" s="15"/>
      <c r="C105" s="11"/>
      <c r="D105" s="7" t="s">
        <v>30</v>
      </c>
      <c r="E105" s="42" t="s">
        <v>44</v>
      </c>
      <c r="F105" s="43">
        <v>50</v>
      </c>
      <c r="G105" s="43">
        <v>3.8</v>
      </c>
      <c r="H105" s="43">
        <v>0.45</v>
      </c>
      <c r="I105" s="43">
        <v>24.85</v>
      </c>
      <c r="J105" s="43">
        <v>113</v>
      </c>
      <c r="K105" s="44"/>
      <c r="L105" s="43">
        <v>3.5</v>
      </c>
    </row>
    <row r="106" spans="1:12" ht="15">
      <c r="A106" s="14"/>
      <c r="B106" s="15"/>
      <c r="C106" s="11"/>
      <c r="D106" s="7" t="s">
        <v>21</v>
      </c>
      <c r="E106" s="42" t="s">
        <v>62</v>
      </c>
      <c r="F106" s="43">
        <v>200</v>
      </c>
      <c r="G106" s="43">
        <v>2.9</v>
      </c>
      <c r="H106" s="43">
        <v>2.8</v>
      </c>
      <c r="I106" s="43">
        <v>14.9</v>
      </c>
      <c r="J106" s="43">
        <v>94</v>
      </c>
      <c r="K106" s="44">
        <v>692</v>
      </c>
      <c r="L106" s="43">
        <v>7.5</v>
      </c>
    </row>
    <row r="107" spans="1:12" ht="15">
      <c r="A107" s="14"/>
      <c r="B107" s="15"/>
      <c r="C107" s="11"/>
      <c r="D107" s="7" t="s">
        <v>22</v>
      </c>
      <c r="E107" s="42" t="s">
        <v>63</v>
      </c>
      <c r="F107" s="43">
        <v>55</v>
      </c>
      <c r="G107" s="43">
        <v>6.17</v>
      </c>
      <c r="H107" s="43">
        <v>11.83</v>
      </c>
      <c r="I107" s="43">
        <v>17.54</v>
      </c>
      <c r="J107" s="43">
        <v>188.5</v>
      </c>
      <c r="K107" s="44">
        <v>3</v>
      </c>
      <c r="L107" s="43">
        <v>17.5</v>
      </c>
    </row>
    <row r="108" spans="1:12" ht="15">
      <c r="A108" s="14"/>
      <c r="B108" s="15"/>
      <c r="C108" s="11"/>
      <c r="D108" s="7" t="s">
        <v>23</v>
      </c>
      <c r="E108" s="42" t="s">
        <v>48</v>
      </c>
      <c r="F108" s="43">
        <v>200</v>
      </c>
      <c r="G108" s="43">
        <v>0.8</v>
      </c>
      <c r="H108" s="43">
        <v>0.6</v>
      </c>
      <c r="I108" s="43">
        <v>20.6</v>
      </c>
      <c r="J108" s="43">
        <v>94</v>
      </c>
      <c r="K108" s="44"/>
      <c r="L108" s="43">
        <v>54</v>
      </c>
    </row>
    <row r="109" spans="1:12" ht="15">
      <c r="A109" s="14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14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14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16"/>
      <c r="B112" s="17"/>
      <c r="C112" s="8"/>
      <c r="D112" s="18" t="s">
        <v>32</v>
      </c>
      <c r="E112" s="9"/>
      <c r="F112" s="19">
        <f>SUM(F104:F111)</f>
        <v>755</v>
      </c>
      <c r="G112" s="19">
        <f t="shared" ref="G112:J112" si="32">SUM(G104:G111)</f>
        <v>22.87</v>
      </c>
      <c r="H112" s="19">
        <f t="shared" si="32"/>
        <v>28.480000000000004</v>
      </c>
      <c r="I112" s="19">
        <f t="shared" si="32"/>
        <v>122.19</v>
      </c>
      <c r="J112" s="19">
        <f t="shared" si="32"/>
        <v>818.5</v>
      </c>
      <c r="K112" s="25"/>
      <c r="L112" s="19">
        <f t="shared" ref="L112" si="33">SUM(L104:L111)</f>
        <v>96.3</v>
      </c>
    </row>
    <row r="113" spans="1:12" ht="15">
      <c r="A113" s="13">
        <f>A104</f>
        <v>2</v>
      </c>
      <c r="B113" s="13">
        <f>B104</f>
        <v>2</v>
      </c>
      <c r="C113" s="10" t="s">
        <v>24</v>
      </c>
      <c r="D113" s="7" t="s">
        <v>25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14"/>
      <c r="B114" s="15"/>
      <c r="C114" s="11"/>
      <c r="D114" s="7" t="s">
        <v>26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16"/>
      <c r="B115" s="17"/>
      <c r="C115" s="8"/>
      <c r="D115" s="18" t="s">
        <v>32</v>
      </c>
      <c r="E115" s="9"/>
      <c r="F115" s="19">
        <f>SUM(F113:F114)</f>
        <v>0</v>
      </c>
      <c r="G115" s="19">
        <f>SUM(G113:G114)</f>
        <v>0</v>
      </c>
      <c r="H115" s="19">
        <f>SUM(H113:H114)</f>
        <v>0</v>
      </c>
      <c r="I115" s="19">
        <f>SUM(I113:I114)</f>
        <v>0</v>
      </c>
      <c r="J115" s="19">
        <f>SUM(J113:J114)</f>
        <v>0</v>
      </c>
      <c r="K115" s="25"/>
      <c r="L115" s="19">
        <f>SUM(L113:L114)</f>
        <v>0</v>
      </c>
    </row>
    <row r="116" spans="1:12" ht="15">
      <c r="A116" s="33">
        <f>A104</f>
        <v>2</v>
      </c>
      <c r="B116" s="33">
        <f>B104</f>
        <v>2</v>
      </c>
      <c r="C116" s="55" t="s">
        <v>4</v>
      </c>
      <c r="D116" s="56"/>
      <c r="E116" s="31"/>
      <c r="F116" s="32">
        <f>F112+F115</f>
        <v>755</v>
      </c>
      <c r="G116" s="32">
        <f>G112+G115</f>
        <v>22.87</v>
      </c>
      <c r="H116" s="32">
        <f>H112+H115</f>
        <v>28.480000000000004</v>
      </c>
      <c r="I116" s="32">
        <f>I112+I115</f>
        <v>122.19</v>
      </c>
      <c r="J116" s="32">
        <f>J112+J115</f>
        <v>818.5</v>
      </c>
      <c r="K116" s="32"/>
      <c r="L116" s="32">
        <f>L112+L115</f>
        <v>96.3</v>
      </c>
    </row>
    <row r="117" spans="1:12" ht="15.75" thickBot="1">
      <c r="A117" s="20">
        <v>2</v>
      </c>
      <c r="B117" s="21">
        <v>3</v>
      </c>
      <c r="C117" s="22" t="s">
        <v>19</v>
      </c>
      <c r="D117" s="5" t="s">
        <v>20</v>
      </c>
      <c r="E117" s="39" t="s">
        <v>64</v>
      </c>
      <c r="F117" s="40">
        <v>180</v>
      </c>
      <c r="G117" s="40">
        <v>10.1</v>
      </c>
      <c r="H117" s="40">
        <v>6.3</v>
      </c>
      <c r="I117" s="40">
        <v>41.7</v>
      </c>
      <c r="J117" s="40">
        <v>268</v>
      </c>
      <c r="K117" s="41">
        <v>297</v>
      </c>
      <c r="L117" s="40">
        <v>9.4</v>
      </c>
    </row>
    <row r="118" spans="1:12" ht="15">
      <c r="A118" s="23"/>
      <c r="B118" s="15"/>
      <c r="C118" s="11"/>
      <c r="D118" s="5" t="s">
        <v>20</v>
      </c>
      <c r="E118" s="42" t="s">
        <v>65</v>
      </c>
      <c r="F118" s="43">
        <v>120</v>
      </c>
      <c r="G118" s="43">
        <v>43</v>
      </c>
      <c r="H118" s="43">
        <v>36.200000000000003</v>
      </c>
      <c r="I118" s="43">
        <v>0.4</v>
      </c>
      <c r="J118" s="43">
        <v>497</v>
      </c>
      <c r="K118" s="44">
        <v>487</v>
      </c>
      <c r="L118" s="43">
        <v>35.799999999999997</v>
      </c>
    </row>
    <row r="119" spans="1:12" ht="15">
      <c r="A119" s="23"/>
      <c r="B119" s="15"/>
      <c r="C119" s="11"/>
      <c r="D119" s="7" t="s">
        <v>21</v>
      </c>
      <c r="E119" s="42" t="s">
        <v>67</v>
      </c>
      <c r="F119" s="43">
        <v>200</v>
      </c>
      <c r="G119" s="43">
        <v>1</v>
      </c>
      <c r="H119" s="43">
        <v>0.05</v>
      </c>
      <c r="I119" s="43">
        <v>27.5</v>
      </c>
      <c r="J119" s="43">
        <v>109</v>
      </c>
      <c r="K119" s="44">
        <v>639</v>
      </c>
      <c r="L119" s="43">
        <v>5.68</v>
      </c>
    </row>
    <row r="120" spans="1:12" ht="15.75" customHeight="1">
      <c r="A120" s="23"/>
      <c r="B120" s="15"/>
      <c r="C120" s="11"/>
      <c r="D120" s="7" t="s">
        <v>22</v>
      </c>
      <c r="E120" s="42" t="s">
        <v>44</v>
      </c>
      <c r="F120" s="43">
        <v>50</v>
      </c>
      <c r="G120" s="43">
        <v>3.8</v>
      </c>
      <c r="H120" s="43">
        <v>0.45</v>
      </c>
      <c r="I120" s="43">
        <v>24.85</v>
      </c>
      <c r="J120" s="43">
        <v>113</v>
      </c>
      <c r="K120" s="44"/>
      <c r="L120" s="43">
        <v>3.5</v>
      </c>
    </row>
    <row r="121" spans="1:12" ht="15">
      <c r="A121" s="23"/>
      <c r="B121" s="15"/>
      <c r="C121" s="11"/>
      <c r="D121" s="7" t="s">
        <v>23</v>
      </c>
      <c r="E121" s="42" t="s">
        <v>45</v>
      </c>
      <c r="F121" s="43">
        <v>200</v>
      </c>
      <c r="G121" s="43">
        <v>0.8</v>
      </c>
      <c r="H121" s="43">
        <v>0.8</v>
      </c>
      <c r="I121" s="43">
        <v>19.600000000000001</v>
      </c>
      <c r="J121" s="43">
        <v>94</v>
      </c>
      <c r="K121" s="44"/>
      <c r="L121" s="43">
        <v>39.15</v>
      </c>
    </row>
    <row r="122" spans="1:12" ht="1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32</v>
      </c>
      <c r="E125" s="9"/>
      <c r="F125" s="19">
        <f>SUM(F117:F124)</f>
        <v>750</v>
      </c>
      <c r="G125" s="19">
        <f t="shared" ref="G125:J125" si="34">SUM(G117:G124)</f>
        <v>58.699999999999996</v>
      </c>
      <c r="H125" s="19">
        <f t="shared" si="34"/>
        <v>43.8</v>
      </c>
      <c r="I125" s="19">
        <f t="shared" si="34"/>
        <v>114.04999999999998</v>
      </c>
      <c r="J125" s="19">
        <f t="shared" si="34"/>
        <v>1081</v>
      </c>
      <c r="K125" s="25"/>
      <c r="L125" s="19">
        <f t="shared" ref="L125" si="35">SUM(L117:L124)</f>
        <v>93.53</v>
      </c>
    </row>
    <row r="126" spans="1:12" ht="15">
      <c r="A126" s="26">
        <f>A117</f>
        <v>2</v>
      </c>
      <c r="B126" s="13">
        <f>B117</f>
        <v>3</v>
      </c>
      <c r="C126" s="10" t="s">
        <v>24</v>
      </c>
      <c r="D126" s="7" t="s">
        <v>25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4"/>
      <c r="B127" s="17"/>
      <c r="C127" s="8"/>
      <c r="D127" s="18" t="s">
        <v>32</v>
      </c>
      <c r="E127" s="9"/>
      <c r="F127" s="19">
        <f>SUM(F126:F126)</f>
        <v>0</v>
      </c>
      <c r="G127" s="19">
        <f>SUM(G126:G126)</f>
        <v>0</v>
      </c>
      <c r="H127" s="19">
        <f>SUM(H126:H126)</f>
        <v>0</v>
      </c>
      <c r="I127" s="19">
        <f>SUM(I126:I126)</f>
        <v>0</v>
      </c>
      <c r="J127" s="19">
        <f>SUM(J126:J126)</f>
        <v>0</v>
      </c>
      <c r="K127" s="25"/>
      <c r="L127" s="19">
        <f>SUM(L126:L126)</f>
        <v>0</v>
      </c>
    </row>
    <row r="128" spans="1:12" ht="15">
      <c r="A128" s="29">
        <f>A117</f>
        <v>2</v>
      </c>
      <c r="B128" s="30">
        <f>B117</f>
        <v>3</v>
      </c>
      <c r="C128" s="55" t="s">
        <v>4</v>
      </c>
      <c r="D128" s="56"/>
      <c r="E128" s="31"/>
      <c r="F128" s="32">
        <f>F125+F127</f>
        <v>750</v>
      </c>
      <c r="G128" s="32">
        <f>G125+G127</f>
        <v>58.699999999999996</v>
      </c>
      <c r="H128" s="32">
        <f>H125+H127</f>
        <v>43.8</v>
      </c>
      <c r="I128" s="32">
        <f>I125+I127</f>
        <v>114.04999999999998</v>
      </c>
      <c r="J128" s="32">
        <f>J125+J127</f>
        <v>1081</v>
      </c>
      <c r="K128" s="32"/>
      <c r="L128" s="32">
        <f>L125+L127</f>
        <v>93.53</v>
      </c>
    </row>
    <row r="129" spans="1:12" ht="15.75" thickBot="1">
      <c r="A129" s="20">
        <v>2</v>
      </c>
      <c r="B129" s="21">
        <v>4</v>
      </c>
      <c r="C129" s="22" t="s">
        <v>19</v>
      </c>
      <c r="D129" s="5" t="s">
        <v>20</v>
      </c>
      <c r="E129" s="39" t="s">
        <v>66</v>
      </c>
      <c r="F129" s="40">
        <v>206</v>
      </c>
      <c r="G129" s="40">
        <v>4.1100000000000003</v>
      </c>
      <c r="H129" s="40">
        <v>7</v>
      </c>
      <c r="I129" s="40">
        <v>26</v>
      </c>
      <c r="J129" s="40">
        <v>186.66</v>
      </c>
      <c r="K129" s="41">
        <v>520</v>
      </c>
      <c r="L129" s="40">
        <v>15.4</v>
      </c>
    </row>
    <row r="130" spans="1:12" ht="15">
      <c r="A130" s="23"/>
      <c r="B130" s="15"/>
      <c r="C130" s="11"/>
      <c r="D130" s="5" t="s">
        <v>20</v>
      </c>
      <c r="E130" s="42" t="s">
        <v>52</v>
      </c>
      <c r="F130" s="43">
        <v>150</v>
      </c>
      <c r="G130" s="43">
        <v>16.62</v>
      </c>
      <c r="H130" s="43">
        <v>20.100000000000001</v>
      </c>
      <c r="I130" s="43">
        <v>16</v>
      </c>
      <c r="J130" s="43">
        <v>313</v>
      </c>
      <c r="K130" s="44">
        <v>388</v>
      </c>
      <c r="L130" s="43">
        <v>25.1</v>
      </c>
    </row>
    <row r="131" spans="1:12" ht="15">
      <c r="A131" s="23"/>
      <c r="B131" s="15"/>
      <c r="C131" s="11"/>
      <c r="D131" s="7" t="s">
        <v>21</v>
      </c>
      <c r="E131" s="42" t="s">
        <v>84</v>
      </c>
      <c r="F131" s="43">
        <v>200</v>
      </c>
      <c r="G131" s="43">
        <v>1</v>
      </c>
      <c r="H131" s="43">
        <v>0.2</v>
      </c>
      <c r="I131" s="43">
        <v>20.2</v>
      </c>
      <c r="J131" s="43">
        <v>92</v>
      </c>
      <c r="K131" s="44"/>
      <c r="L131" s="43">
        <v>12.9</v>
      </c>
    </row>
    <row r="132" spans="1:12" ht="15">
      <c r="A132" s="23"/>
      <c r="B132" s="15"/>
      <c r="C132" s="11"/>
      <c r="D132" s="7" t="s">
        <v>22</v>
      </c>
      <c r="E132" s="42" t="s">
        <v>44</v>
      </c>
      <c r="F132" s="43">
        <v>50</v>
      </c>
      <c r="G132" s="43">
        <v>3.8</v>
      </c>
      <c r="H132" s="43">
        <v>0.45</v>
      </c>
      <c r="I132" s="43">
        <v>24.85</v>
      </c>
      <c r="J132" s="43">
        <v>113</v>
      </c>
      <c r="K132" s="44"/>
      <c r="L132" s="43">
        <v>3.5</v>
      </c>
    </row>
    <row r="133" spans="1:12" ht="15">
      <c r="A133" s="23"/>
      <c r="B133" s="15"/>
      <c r="C133" s="11"/>
      <c r="D133" s="6" t="s">
        <v>25</v>
      </c>
      <c r="E133" s="42" t="s">
        <v>69</v>
      </c>
      <c r="F133" s="43">
        <v>60</v>
      </c>
      <c r="G133" s="43">
        <v>0.4</v>
      </c>
      <c r="H133" s="43">
        <v>0.06</v>
      </c>
      <c r="I133" s="43">
        <v>1.1399999999999999</v>
      </c>
      <c r="J133" s="43">
        <v>4</v>
      </c>
      <c r="K133" s="44"/>
      <c r="L133" s="43">
        <v>10.8</v>
      </c>
    </row>
    <row r="134" spans="1:12" ht="1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4"/>
      <c r="B137" s="17"/>
      <c r="C137" s="8"/>
      <c r="D137" s="18" t="s">
        <v>32</v>
      </c>
      <c r="E137" s="9"/>
      <c r="F137" s="19">
        <f>SUM(F129:F136)</f>
        <v>666</v>
      </c>
      <c r="G137" s="19">
        <f t="shared" ref="G137:J137" si="36">SUM(G129:G136)</f>
        <v>25.93</v>
      </c>
      <c r="H137" s="19">
        <f t="shared" si="36"/>
        <v>27.81</v>
      </c>
      <c r="I137" s="19">
        <f t="shared" si="36"/>
        <v>88.190000000000012</v>
      </c>
      <c r="J137" s="19">
        <f t="shared" si="36"/>
        <v>708.66</v>
      </c>
      <c r="K137" s="25"/>
      <c r="L137" s="19">
        <f t="shared" ref="L137" si="37">SUM(L129:L136)</f>
        <v>67.7</v>
      </c>
    </row>
    <row r="138" spans="1:12" ht="15">
      <c r="A138" s="26">
        <f>A129</f>
        <v>2</v>
      </c>
      <c r="B138" s="13">
        <f>B129</f>
        <v>4</v>
      </c>
      <c r="C138" s="10" t="s">
        <v>24</v>
      </c>
      <c r="D138" s="7" t="s">
        <v>25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4"/>
      <c r="B139" s="17"/>
      <c r="C139" s="8"/>
      <c r="D139" s="18" t="s">
        <v>32</v>
      </c>
      <c r="E139" s="9"/>
      <c r="F139" s="19">
        <f>SUM(F138:F138)</f>
        <v>0</v>
      </c>
      <c r="G139" s="19">
        <f>SUM(G138:G138)</f>
        <v>0</v>
      </c>
      <c r="H139" s="19">
        <f>SUM(H138:H138)</f>
        <v>0</v>
      </c>
      <c r="I139" s="19">
        <f>SUM(I138:I138)</f>
        <v>0</v>
      </c>
      <c r="J139" s="19">
        <f>SUM(J138:J138)</f>
        <v>0</v>
      </c>
      <c r="K139" s="25"/>
      <c r="L139" s="19">
        <f>SUM(L138:L138)</f>
        <v>0</v>
      </c>
    </row>
    <row r="140" spans="1:12" ht="15">
      <c r="A140" s="29">
        <f>A129</f>
        <v>2</v>
      </c>
      <c r="B140" s="30">
        <f>B129</f>
        <v>4</v>
      </c>
      <c r="C140" s="55" t="s">
        <v>4</v>
      </c>
      <c r="D140" s="56"/>
      <c r="E140" s="31"/>
      <c r="F140" s="32">
        <f>F137+F139</f>
        <v>666</v>
      </c>
      <c r="G140" s="32">
        <f>G137+G139</f>
        <v>25.93</v>
      </c>
      <c r="H140" s="32">
        <f>H137+H139</f>
        <v>27.81</v>
      </c>
      <c r="I140" s="32">
        <f>I137+I139</f>
        <v>88.190000000000012</v>
      </c>
      <c r="J140" s="32">
        <f>J137+J139</f>
        <v>708.66</v>
      </c>
      <c r="K140" s="32"/>
      <c r="L140" s="32">
        <f>L137+L139</f>
        <v>67.7</v>
      </c>
    </row>
    <row r="141" spans="1:12" ht="15">
      <c r="A141" s="20">
        <v>2</v>
      </c>
      <c r="B141" s="21">
        <v>5</v>
      </c>
      <c r="C141" s="22" t="s">
        <v>19</v>
      </c>
      <c r="D141" s="5" t="s">
        <v>20</v>
      </c>
      <c r="E141" s="39" t="s">
        <v>86</v>
      </c>
      <c r="F141" s="40">
        <v>300</v>
      </c>
      <c r="G141" s="40">
        <v>7.7</v>
      </c>
      <c r="H141" s="40">
        <v>9.1</v>
      </c>
      <c r="I141" s="40">
        <v>13.3</v>
      </c>
      <c r="J141" s="40">
        <v>245</v>
      </c>
      <c r="K141" s="41">
        <v>135</v>
      </c>
      <c r="L141" s="40">
        <v>24.3</v>
      </c>
    </row>
    <row r="142" spans="1:12" ht="15">
      <c r="A142" s="23"/>
      <c r="B142" s="15"/>
      <c r="C142" s="11"/>
      <c r="D142" s="7" t="s">
        <v>30</v>
      </c>
      <c r="E142" s="42" t="s">
        <v>44</v>
      </c>
      <c r="F142" s="43">
        <v>50</v>
      </c>
      <c r="G142" s="43">
        <v>3.8</v>
      </c>
      <c r="H142" s="43">
        <v>0.45</v>
      </c>
      <c r="I142" s="43">
        <v>24.85</v>
      </c>
      <c r="J142" s="43">
        <v>113</v>
      </c>
      <c r="K142" s="44"/>
      <c r="L142" s="43">
        <v>3.5</v>
      </c>
    </row>
    <row r="143" spans="1:12" ht="15">
      <c r="A143" s="23"/>
      <c r="B143" s="15"/>
      <c r="C143" s="11"/>
      <c r="D143" s="7" t="s">
        <v>21</v>
      </c>
      <c r="E143" s="42" t="s">
        <v>53</v>
      </c>
      <c r="F143" s="43">
        <v>200</v>
      </c>
      <c r="G143" s="43">
        <v>0.1</v>
      </c>
      <c r="H143" s="43">
        <v>0.03</v>
      </c>
      <c r="I143" s="43">
        <v>9.9</v>
      </c>
      <c r="J143" s="43">
        <v>36</v>
      </c>
      <c r="K143" s="44">
        <v>685</v>
      </c>
      <c r="L143" s="43">
        <v>2.2999999999999998</v>
      </c>
    </row>
    <row r="144" spans="1:12" ht="15">
      <c r="A144" s="23"/>
      <c r="B144" s="15"/>
      <c r="C144" s="11"/>
      <c r="D144" s="7" t="s">
        <v>22</v>
      </c>
      <c r="E144" s="42" t="s">
        <v>70</v>
      </c>
      <c r="F144" s="43">
        <v>30</v>
      </c>
      <c r="G144" s="43">
        <v>1.56</v>
      </c>
      <c r="H144" s="43">
        <v>1.92</v>
      </c>
      <c r="I144" s="43">
        <v>21.3</v>
      </c>
      <c r="J144" s="43">
        <v>112</v>
      </c>
      <c r="K144" s="44"/>
      <c r="L144" s="43">
        <v>15</v>
      </c>
    </row>
    <row r="145" spans="1:12" ht="15">
      <c r="A145" s="23"/>
      <c r="B145" s="15"/>
      <c r="C145" s="11"/>
      <c r="D145" s="7" t="s">
        <v>23</v>
      </c>
      <c r="E145" s="42" t="s">
        <v>45</v>
      </c>
      <c r="F145" s="43">
        <v>220</v>
      </c>
      <c r="G145" s="43">
        <v>0.88</v>
      </c>
      <c r="H145" s="43">
        <v>0.88</v>
      </c>
      <c r="I145" s="43">
        <v>21.56</v>
      </c>
      <c r="J145" s="43">
        <v>106.4</v>
      </c>
      <c r="K145" s="44"/>
      <c r="L145" s="43">
        <v>43.06</v>
      </c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.75" customHeight="1">
      <c r="A149" s="24"/>
      <c r="B149" s="17"/>
      <c r="C149" s="8"/>
      <c r="D149" s="18" t="s">
        <v>32</v>
      </c>
      <c r="E149" s="9"/>
      <c r="F149" s="19">
        <f>SUM(F141:F148)</f>
        <v>800</v>
      </c>
      <c r="G149" s="19">
        <f t="shared" ref="G149:J149" si="38">SUM(G141:G148)</f>
        <v>14.040000000000001</v>
      </c>
      <c r="H149" s="19">
        <f t="shared" si="38"/>
        <v>12.379999999999999</v>
      </c>
      <c r="I149" s="19">
        <f t="shared" si="38"/>
        <v>90.910000000000011</v>
      </c>
      <c r="J149" s="19">
        <f t="shared" si="38"/>
        <v>612.4</v>
      </c>
      <c r="K149" s="25"/>
      <c r="L149" s="19">
        <f t="shared" ref="L149" si="39">SUM(L141:L148)</f>
        <v>88.16</v>
      </c>
    </row>
    <row r="150" spans="1:12" ht="15">
      <c r="A150" s="26">
        <f>A141</f>
        <v>2</v>
      </c>
      <c r="B150" s="13">
        <f>B141</f>
        <v>5</v>
      </c>
      <c r="C150" s="10" t="s">
        <v>24</v>
      </c>
      <c r="D150" s="7" t="s">
        <v>25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4"/>
      <c r="B152" s="17"/>
      <c r="C152" s="8"/>
      <c r="D152" s="18" t="s">
        <v>32</v>
      </c>
      <c r="E152" s="9"/>
      <c r="F152" s="19">
        <f>SUM(F150:F151)</f>
        <v>0</v>
      </c>
      <c r="G152" s="19">
        <f>SUM(G150:G151)</f>
        <v>0</v>
      </c>
      <c r="H152" s="19">
        <f>SUM(H150:H151)</f>
        <v>0</v>
      </c>
      <c r="I152" s="19">
        <f>SUM(I150:I151)</f>
        <v>0</v>
      </c>
      <c r="J152" s="19">
        <f>SUM(J150:J151)</f>
        <v>0</v>
      </c>
      <c r="K152" s="25"/>
      <c r="L152" s="19">
        <f>SUM(L150:L151)</f>
        <v>0</v>
      </c>
    </row>
    <row r="153" spans="1:12" ht="15.75" thickBot="1">
      <c r="A153" s="29">
        <f>A141</f>
        <v>2</v>
      </c>
      <c r="B153" s="30">
        <f>B141</f>
        <v>5</v>
      </c>
      <c r="C153" s="55" t="s">
        <v>4</v>
      </c>
      <c r="D153" s="56"/>
      <c r="E153" s="31"/>
      <c r="F153" s="32">
        <f>F149+F152</f>
        <v>800</v>
      </c>
      <c r="G153" s="32">
        <f>G149+G152</f>
        <v>14.040000000000001</v>
      </c>
      <c r="H153" s="32">
        <f>H149+H152</f>
        <v>12.379999999999999</v>
      </c>
      <c r="I153" s="32">
        <f>I149+I152</f>
        <v>90.910000000000011</v>
      </c>
      <c r="J153" s="32">
        <f>J149+J152</f>
        <v>612.4</v>
      </c>
      <c r="K153" s="32"/>
      <c r="L153" s="32">
        <f>L149+L152</f>
        <v>88.16</v>
      </c>
    </row>
    <row r="154" spans="1:12" ht="15.75" thickBot="1">
      <c r="A154" s="20">
        <v>3</v>
      </c>
      <c r="B154" s="21">
        <v>1</v>
      </c>
      <c r="C154" s="22" t="s">
        <v>19</v>
      </c>
      <c r="D154" s="5" t="s">
        <v>20</v>
      </c>
      <c r="E154" s="39" t="s">
        <v>59</v>
      </c>
      <c r="F154" s="40">
        <v>200</v>
      </c>
      <c r="G154" s="40">
        <v>7.33</v>
      </c>
      <c r="H154" s="40">
        <v>5.55</v>
      </c>
      <c r="I154" s="40">
        <v>44.44</v>
      </c>
      <c r="J154" s="40">
        <v>261</v>
      </c>
      <c r="K154" s="41">
        <v>332</v>
      </c>
      <c r="L154" s="40">
        <v>8.9</v>
      </c>
    </row>
    <row r="155" spans="1:12" ht="15">
      <c r="A155" s="23"/>
      <c r="B155" s="15"/>
      <c r="C155" s="11"/>
      <c r="D155" s="5" t="s">
        <v>20</v>
      </c>
      <c r="E155" s="42" t="s">
        <v>71</v>
      </c>
      <c r="F155" s="43">
        <v>100</v>
      </c>
      <c r="G155" s="43">
        <v>15</v>
      </c>
      <c r="H155" s="43">
        <v>12.2</v>
      </c>
      <c r="I155" s="43">
        <v>8</v>
      </c>
      <c r="J155" s="43">
        <v>203</v>
      </c>
      <c r="K155" s="44">
        <v>163</v>
      </c>
      <c r="L155" s="43">
        <v>41.9</v>
      </c>
    </row>
    <row r="156" spans="1:12" ht="15">
      <c r="A156" s="23"/>
      <c r="B156" s="15"/>
      <c r="C156" s="11"/>
      <c r="D156" s="7" t="s">
        <v>21</v>
      </c>
      <c r="E156" s="42" t="s">
        <v>43</v>
      </c>
      <c r="F156" s="43">
        <v>207</v>
      </c>
      <c r="G156" s="43">
        <v>0.26</v>
      </c>
      <c r="H156" s="43">
        <v>0.03</v>
      </c>
      <c r="I156" s="43">
        <v>24.15</v>
      </c>
      <c r="J156" s="43">
        <v>81</v>
      </c>
      <c r="K156" s="44">
        <v>686</v>
      </c>
      <c r="L156" s="43">
        <v>3.8</v>
      </c>
    </row>
    <row r="157" spans="1:12" ht="15">
      <c r="A157" s="23"/>
      <c r="B157" s="15"/>
      <c r="C157" s="11"/>
      <c r="D157" s="7" t="s">
        <v>22</v>
      </c>
      <c r="E157" s="42" t="s">
        <v>44</v>
      </c>
      <c r="F157" s="43">
        <v>50</v>
      </c>
      <c r="G157" s="43">
        <v>3.8</v>
      </c>
      <c r="H157" s="43">
        <v>0.45</v>
      </c>
      <c r="I157" s="43">
        <v>25.85</v>
      </c>
      <c r="J157" s="43">
        <v>113</v>
      </c>
      <c r="K157" s="44"/>
      <c r="L157" s="43">
        <v>3.5</v>
      </c>
    </row>
    <row r="158" spans="1:12" ht="15">
      <c r="A158" s="23"/>
      <c r="B158" s="15"/>
      <c r="C158" s="11"/>
      <c r="D158" s="7" t="s">
        <v>23</v>
      </c>
      <c r="E158" s="42" t="s">
        <v>54</v>
      </c>
      <c r="F158" s="43">
        <v>180</v>
      </c>
      <c r="G158" s="43">
        <v>2.7</v>
      </c>
      <c r="H158" s="43">
        <v>0.9</v>
      </c>
      <c r="I158" s="43">
        <v>37.799999999999997</v>
      </c>
      <c r="J158" s="43">
        <v>172.8</v>
      </c>
      <c r="K158" s="44"/>
      <c r="L158" s="43">
        <v>43.9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4"/>
      <c r="B162" s="17"/>
      <c r="C162" s="8"/>
      <c r="D162" s="18" t="s">
        <v>32</v>
      </c>
      <c r="E162" s="9"/>
      <c r="F162" s="19">
        <f>SUM(F154:F161)</f>
        <v>737</v>
      </c>
      <c r="G162" s="19">
        <f t="shared" ref="G162:J162" si="40">SUM(G154:G161)</f>
        <v>29.09</v>
      </c>
      <c r="H162" s="19">
        <f t="shared" si="40"/>
        <v>19.13</v>
      </c>
      <c r="I162" s="19">
        <f t="shared" si="40"/>
        <v>140.24</v>
      </c>
      <c r="J162" s="19">
        <f t="shared" si="40"/>
        <v>830.8</v>
      </c>
      <c r="K162" s="25"/>
      <c r="L162" s="19">
        <f t="shared" ref="L162" si="41">SUM(L154:L161)</f>
        <v>102</v>
      </c>
    </row>
    <row r="163" spans="1:12" ht="15">
      <c r="A163" s="26">
        <f>A154</f>
        <v>3</v>
      </c>
      <c r="B163" s="13">
        <f>B154</f>
        <v>1</v>
      </c>
      <c r="C163" s="10" t="s">
        <v>24</v>
      </c>
      <c r="D163" s="7" t="s">
        <v>25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SUM(F163:F164)</f>
        <v>0</v>
      </c>
      <c r="G165" s="19">
        <f>SUM(G163:G164)</f>
        <v>0</v>
      </c>
      <c r="H165" s="19">
        <f>SUM(H163:H164)</f>
        <v>0</v>
      </c>
      <c r="I165" s="19">
        <f>SUM(I163:I164)</f>
        <v>0</v>
      </c>
      <c r="J165" s="19">
        <f>SUM(J163:J164)</f>
        <v>0</v>
      </c>
      <c r="K165" s="25"/>
      <c r="L165" s="19">
        <f>SUM(L163:L164)</f>
        <v>0</v>
      </c>
    </row>
    <row r="166" spans="1:12" ht="15.75" thickBot="1">
      <c r="A166" s="29">
        <f>A154</f>
        <v>3</v>
      </c>
      <c r="B166" s="30">
        <f>B154</f>
        <v>1</v>
      </c>
      <c r="C166" s="55" t="s">
        <v>4</v>
      </c>
      <c r="D166" s="56"/>
      <c r="E166" s="31"/>
      <c r="F166" s="32">
        <f>F162+F165</f>
        <v>737</v>
      </c>
      <c r="G166" s="32">
        <f>G162+G165</f>
        <v>29.09</v>
      </c>
      <c r="H166" s="32">
        <f>H162+H165</f>
        <v>19.13</v>
      </c>
      <c r="I166" s="32">
        <f>I162+I165</f>
        <v>140.24</v>
      </c>
      <c r="J166" s="32">
        <f>J162+J165</f>
        <v>830.8</v>
      </c>
      <c r="K166" s="32"/>
      <c r="L166" s="32">
        <f>L162+L165</f>
        <v>102</v>
      </c>
    </row>
    <row r="167" spans="1:12" ht="15">
      <c r="A167" s="14">
        <v>3</v>
      </c>
      <c r="B167" s="15">
        <v>2</v>
      </c>
      <c r="C167" s="22" t="s">
        <v>19</v>
      </c>
      <c r="D167" s="5" t="s">
        <v>20</v>
      </c>
      <c r="E167" s="39" t="s">
        <v>72</v>
      </c>
      <c r="F167" s="40">
        <v>250</v>
      </c>
      <c r="G167" s="40">
        <v>9.3000000000000007</v>
      </c>
      <c r="H167" s="40">
        <v>11</v>
      </c>
      <c r="I167" s="40">
        <v>44</v>
      </c>
      <c r="J167" s="40">
        <v>312</v>
      </c>
      <c r="K167" s="41">
        <v>311</v>
      </c>
      <c r="L167" s="40">
        <v>14.7</v>
      </c>
    </row>
    <row r="168" spans="1:12" ht="15">
      <c r="A168" s="14"/>
      <c r="B168" s="15"/>
      <c r="C168" s="11"/>
      <c r="D168" s="7" t="s">
        <v>30</v>
      </c>
      <c r="E168" s="42" t="s">
        <v>44</v>
      </c>
      <c r="F168" s="43">
        <v>50</v>
      </c>
      <c r="G168" s="43">
        <v>3.8</v>
      </c>
      <c r="H168" s="43">
        <v>0.45</v>
      </c>
      <c r="I168" s="43">
        <v>24.85</v>
      </c>
      <c r="J168" s="43">
        <v>113</v>
      </c>
      <c r="K168" s="44"/>
      <c r="L168" s="43">
        <v>3.5</v>
      </c>
    </row>
    <row r="169" spans="1:12" ht="15">
      <c r="A169" s="14"/>
      <c r="B169" s="15"/>
      <c r="C169" s="11"/>
      <c r="D169" s="7" t="s">
        <v>21</v>
      </c>
      <c r="E169" s="42" t="s">
        <v>47</v>
      </c>
      <c r="F169" s="43">
        <v>200</v>
      </c>
      <c r="G169" s="43">
        <v>3.3</v>
      </c>
      <c r="H169" s="43">
        <v>0.5</v>
      </c>
      <c r="I169" s="43">
        <v>24.15</v>
      </c>
      <c r="J169" s="43">
        <v>106.8</v>
      </c>
      <c r="K169" s="44">
        <v>693</v>
      </c>
      <c r="L169" s="43">
        <v>11</v>
      </c>
    </row>
    <row r="170" spans="1:12" ht="15">
      <c r="A170" s="14"/>
      <c r="B170" s="15"/>
      <c r="C170" s="11"/>
      <c r="D170" s="7" t="s">
        <v>22</v>
      </c>
      <c r="E170" s="42" t="s">
        <v>63</v>
      </c>
      <c r="F170" s="43">
        <v>55</v>
      </c>
      <c r="G170" s="43">
        <v>6.17</v>
      </c>
      <c r="H170" s="43">
        <v>11.83</v>
      </c>
      <c r="I170" s="43">
        <v>17.54</v>
      </c>
      <c r="J170" s="43">
        <v>188.15</v>
      </c>
      <c r="K170" s="44">
        <v>3</v>
      </c>
      <c r="L170" s="43">
        <v>23.1</v>
      </c>
    </row>
    <row r="171" spans="1:12" ht="15">
      <c r="A171" s="14"/>
      <c r="B171" s="15"/>
      <c r="C171" s="11"/>
      <c r="D171" s="7" t="s">
        <v>23</v>
      </c>
      <c r="E171" s="42" t="s">
        <v>73</v>
      </c>
      <c r="F171" s="43">
        <v>200</v>
      </c>
      <c r="G171" s="43">
        <v>0.8</v>
      </c>
      <c r="H171" s="43">
        <v>0.8</v>
      </c>
      <c r="I171" s="43">
        <v>19.600000000000001</v>
      </c>
      <c r="J171" s="43">
        <v>94</v>
      </c>
      <c r="K171" s="44"/>
      <c r="L171" s="43">
        <v>50.63</v>
      </c>
    </row>
    <row r="172" spans="1:12" ht="1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14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14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16"/>
      <c r="B175" s="17"/>
      <c r="C175" s="8"/>
      <c r="D175" s="18" t="s">
        <v>32</v>
      </c>
      <c r="E175" s="9"/>
      <c r="F175" s="19">
        <f>SUM(F167:F174)</f>
        <v>755</v>
      </c>
      <c r="G175" s="19">
        <f t="shared" ref="G175:J175" si="42">SUM(G167:G174)</f>
        <v>23.37</v>
      </c>
      <c r="H175" s="19">
        <f t="shared" si="42"/>
        <v>24.580000000000002</v>
      </c>
      <c r="I175" s="19">
        <f t="shared" si="42"/>
        <v>130.13999999999999</v>
      </c>
      <c r="J175" s="19">
        <f t="shared" si="42"/>
        <v>813.94999999999993</v>
      </c>
      <c r="K175" s="25"/>
      <c r="L175" s="19">
        <f t="shared" ref="L175" si="43">SUM(L167:L174)</f>
        <v>102.93</v>
      </c>
    </row>
    <row r="176" spans="1:12" ht="15">
      <c r="A176" s="13">
        <f>A167</f>
        <v>3</v>
      </c>
      <c r="B176" s="13">
        <f>B167</f>
        <v>2</v>
      </c>
      <c r="C176" s="10" t="s">
        <v>24</v>
      </c>
      <c r="D176" s="7" t="s">
        <v>25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14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16"/>
      <c r="B178" s="17"/>
      <c r="C178" s="8"/>
      <c r="D178" s="18" t="s">
        <v>32</v>
      </c>
      <c r="E178" s="9"/>
      <c r="F178" s="19">
        <f>SUM(F176:F177)</f>
        <v>0</v>
      </c>
      <c r="G178" s="19">
        <f>SUM(G176:G177)</f>
        <v>0</v>
      </c>
      <c r="H178" s="19">
        <f>SUM(H176:H177)</f>
        <v>0</v>
      </c>
      <c r="I178" s="19">
        <f>SUM(I176:I177)</f>
        <v>0</v>
      </c>
      <c r="J178" s="19">
        <f>SUM(J176:J177)</f>
        <v>0</v>
      </c>
      <c r="K178" s="25"/>
      <c r="L178" s="19">
        <f>SUM(L176:L177)</f>
        <v>0</v>
      </c>
    </row>
    <row r="179" spans="1:12" ht="15.75" customHeight="1" thickBot="1">
      <c r="A179" s="33">
        <f>A167</f>
        <v>3</v>
      </c>
      <c r="B179" s="33">
        <f>B167</f>
        <v>2</v>
      </c>
      <c r="C179" s="55" t="s">
        <v>4</v>
      </c>
      <c r="D179" s="56"/>
      <c r="E179" s="31"/>
      <c r="F179" s="32">
        <f>F175+F178</f>
        <v>755</v>
      </c>
      <c r="G179" s="32">
        <f>G175+G178</f>
        <v>23.37</v>
      </c>
      <c r="H179" s="32">
        <f>H175+H178</f>
        <v>24.580000000000002</v>
      </c>
      <c r="I179" s="32">
        <f>I175+I178</f>
        <v>130.13999999999999</v>
      </c>
      <c r="J179" s="32">
        <f>J175+J178</f>
        <v>813.94999999999993</v>
      </c>
      <c r="K179" s="32"/>
      <c r="L179" s="32">
        <f>L175+L178</f>
        <v>102.93</v>
      </c>
    </row>
    <row r="180" spans="1:12" ht="15">
      <c r="A180" s="20">
        <v>3</v>
      </c>
      <c r="B180" s="21">
        <v>3</v>
      </c>
      <c r="C180" s="22" t="s">
        <v>19</v>
      </c>
      <c r="D180" s="5" t="s">
        <v>20</v>
      </c>
      <c r="E180" s="39" t="s">
        <v>49</v>
      </c>
      <c r="F180" s="40">
        <v>300</v>
      </c>
      <c r="G180" s="40">
        <v>36.75</v>
      </c>
      <c r="H180" s="40">
        <v>40.5</v>
      </c>
      <c r="I180" s="40">
        <v>66.3</v>
      </c>
      <c r="J180" s="40">
        <v>783</v>
      </c>
      <c r="K180" s="41">
        <v>492</v>
      </c>
      <c r="L180" s="40">
        <v>50.07</v>
      </c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21</v>
      </c>
      <c r="E182" s="42" t="s">
        <v>74</v>
      </c>
      <c r="F182" s="43">
        <v>200</v>
      </c>
      <c r="G182" s="43">
        <v>1</v>
      </c>
      <c r="H182" s="43">
        <v>0.05</v>
      </c>
      <c r="I182" s="43">
        <v>27.5</v>
      </c>
      <c r="J182" s="43">
        <v>109</v>
      </c>
      <c r="K182" s="44">
        <v>639</v>
      </c>
      <c r="L182" s="43">
        <v>6.1</v>
      </c>
    </row>
    <row r="183" spans="1:12" ht="15">
      <c r="A183" s="23"/>
      <c r="B183" s="15"/>
      <c r="C183" s="11"/>
      <c r="D183" s="7" t="s">
        <v>22</v>
      </c>
      <c r="E183" s="42" t="s">
        <v>44</v>
      </c>
      <c r="F183" s="43">
        <v>50</v>
      </c>
      <c r="G183" s="43">
        <v>3.8</v>
      </c>
      <c r="H183" s="43">
        <v>0.45</v>
      </c>
      <c r="I183" s="43">
        <v>24.85</v>
      </c>
      <c r="J183" s="43">
        <v>113</v>
      </c>
      <c r="K183" s="44"/>
      <c r="L183" s="43">
        <v>3.5</v>
      </c>
    </row>
    <row r="184" spans="1:12" ht="15">
      <c r="A184" s="23"/>
      <c r="B184" s="15"/>
      <c r="C184" s="11"/>
      <c r="D184" s="7" t="s">
        <v>23</v>
      </c>
      <c r="E184" s="42" t="s">
        <v>48</v>
      </c>
      <c r="F184" s="43">
        <v>200</v>
      </c>
      <c r="G184" s="43">
        <v>0.8</v>
      </c>
      <c r="H184" s="43">
        <v>0.6</v>
      </c>
      <c r="I184" s="43">
        <v>20.6</v>
      </c>
      <c r="J184" s="43">
        <v>94</v>
      </c>
      <c r="K184" s="44"/>
      <c r="L184" s="43">
        <v>78</v>
      </c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4"/>
      <c r="B188" s="17"/>
      <c r="C188" s="8"/>
      <c r="D188" s="18" t="s">
        <v>32</v>
      </c>
      <c r="E188" s="9"/>
      <c r="F188" s="19">
        <f>SUM(F180:F187)</f>
        <v>750</v>
      </c>
      <c r="G188" s="19">
        <f t="shared" ref="G188:J188" si="44">SUM(G180:G187)</f>
        <v>42.349999999999994</v>
      </c>
      <c r="H188" s="19">
        <f t="shared" si="44"/>
        <v>41.6</v>
      </c>
      <c r="I188" s="19">
        <f t="shared" si="44"/>
        <v>139.25</v>
      </c>
      <c r="J188" s="19">
        <f t="shared" si="44"/>
        <v>1099</v>
      </c>
      <c r="K188" s="25"/>
      <c r="L188" s="19">
        <f t="shared" ref="L188" si="45">SUM(L180:L187)</f>
        <v>137.67000000000002</v>
      </c>
    </row>
    <row r="189" spans="1:12" ht="15">
      <c r="A189" s="26">
        <f>A180</f>
        <v>3</v>
      </c>
      <c r="B189" s="13">
        <f>B180</f>
        <v>3</v>
      </c>
      <c r="C189" s="10" t="s">
        <v>24</v>
      </c>
      <c r="D189" s="7" t="s">
        <v>25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26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4"/>
      <c r="B192" s="17"/>
      <c r="C192" s="8"/>
      <c r="D192" s="18" t="s">
        <v>32</v>
      </c>
      <c r="E192" s="9"/>
      <c r="F192" s="19">
        <f>SUM(F189:F191)</f>
        <v>0</v>
      </c>
      <c r="G192" s="19">
        <f>SUM(G189:G191)</f>
        <v>0</v>
      </c>
      <c r="H192" s="19">
        <f>SUM(H189:H191)</f>
        <v>0</v>
      </c>
      <c r="I192" s="19">
        <f>SUM(I189:I191)</f>
        <v>0</v>
      </c>
      <c r="J192" s="19">
        <f>SUM(J189:J191)</f>
        <v>0</v>
      </c>
      <c r="K192" s="25"/>
      <c r="L192" s="19">
        <f>SUM(L189:L191)</f>
        <v>0</v>
      </c>
    </row>
    <row r="193" spans="1:12" ht="15.75" customHeight="1" thickBot="1">
      <c r="A193" s="29">
        <f>A180</f>
        <v>3</v>
      </c>
      <c r="B193" s="30">
        <f>B180</f>
        <v>3</v>
      </c>
      <c r="C193" s="55" t="s">
        <v>4</v>
      </c>
      <c r="D193" s="56"/>
      <c r="E193" s="31"/>
      <c r="F193" s="32">
        <f>F188+F192</f>
        <v>750</v>
      </c>
      <c r="G193" s="32">
        <f>G188+G192</f>
        <v>42.349999999999994</v>
      </c>
      <c r="H193" s="32">
        <f>H188+H192</f>
        <v>41.6</v>
      </c>
      <c r="I193" s="32">
        <f>I188+I192</f>
        <v>139.25</v>
      </c>
      <c r="J193" s="32">
        <f>J188+J192</f>
        <v>1099</v>
      </c>
      <c r="K193" s="32"/>
      <c r="L193" s="32">
        <f>L188+L192</f>
        <v>137.67000000000002</v>
      </c>
    </row>
    <row r="194" spans="1:12" ht="15.75" thickBot="1">
      <c r="A194" s="20">
        <v>3</v>
      </c>
      <c r="B194" s="21">
        <v>4</v>
      </c>
      <c r="C194" s="22" t="s">
        <v>19</v>
      </c>
      <c r="D194" s="5" t="s">
        <v>20</v>
      </c>
      <c r="E194" s="39" t="s">
        <v>51</v>
      </c>
      <c r="F194" s="40">
        <v>200</v>
      </c>
      <c r="G194" s="40">
        <v>4.1100000000000003</v>
      </c>
      <c r="H194" s="40">
        <v>7</v>
      </c>
      <c r="I194" s="40">
        <v>26</v>
      </c>
      <c r="J194" s="40">
        <v>186.6</v>
      </c>
      <c r="K194" s="41">
        <v>520</v>
      </c>
      <c r="L194" s="40">
        <v>15.7</v>
      </c>
    </row>
    <row r="195" spans="1:12" ht="15">
      <c r="A195" s="23"/>
      <c r="B195" s="15"/>
      <c r="C195" s="11"/>
      <c r="D195" s="5" t="s">
        <v>20</v>
      </c>
      <c r="E195" s="42" t="s">
        <v>75</v>
      </c>
      <c r="F195" s="43">
        <v>100</v>
      </c>
      <c r="G195" s="43">
        <v>20.5</v>
      </c>
      <c r="H195" s="43">
        <v>21.3</v>
      </c>
      <c r="I195" s="43">
        <v>3.8</v>
      </c>
      <c r="J195" s="43">
        <v>289</v>
      </c>
      <c r="K195" s="44">
        <v>437</v>
      </c>
      <c r="L195" s="43">
        <v>41.9</v>
      </c>
    </row>
    <row r="196" spans="1:12" ht="15">
      <c r="A196" s="23"/>
      <c r="B196" s="15"/>
      <c r="C196" s="11"/>
      <c r="D196" s="7" t="s">
        <v>21</v>
      </c>
      <c r="E196" s="42" t="s">
        <v>76</v>
      </c>
      <c r="F196" s="43">
        <v>200</v>
      </c>
      <c r="G196" s="43">
        <v>1</v>
      </c>
      <c r="H196" s="43">
        <v>0</v>
      </c>
      <c r="I196" s="43">
        <v>25.4</v>
      </c>
      <c r="J196" s="43">
        <v>110</v>
      </c>
      <c r="K196" s="44"/>
      <c r="L196" s="43">
        <v>12.9</v>
      </c>
    </row>
    <row r="197" spans="1:12" ht="15">
      <c r="A197" s="23"/>
      <c r="B197" s="15"/>
      <c r="C197" s="11"/>
      <c r="D197" s="7" t="s">
        <v>22</v>
      </c>
      <c r="E197" s="42" t="s">
        <v>44</v>
      </c>
      <c r="F197" s="43">
        <v>50</v>
      </c>
      <c r="G197" s="43">
        <v>3.8</v>
      </c>
      <c r="H197" s="43">
        <v>0.45</v>
      </c>
      <c r="I197" s="43">
        <v>24.85</v>
      </c>
      <c r="J197" s="43">
        <v>113</v>
      </c>
      <c r="K197" s="44"/>
      <c r="L197" s="43">
        <v>3.5</v>
      </c>
    </row>
    <row r="198" spans="1:12" ht="15">
      <c r="A198" s="23"/>
      <c r="B198" s="15"/>
      <c r="C198" s="11"/>
      <c r="D198" s="7"/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25</v>
      </c>
      <c r="E199" s="51" t="s">
        <v>56</v>
      </c>
      <c r="F199" s="52">
        <v>100</v>
      </c>
      <c r="G199" s="52">
        <v>1.4</v>
      </c>
      <c r="H199" s="52">
        <v>8.1999999999999993</v>
      </c>
      <c r="I199" s="52">
        <v>8</v>
      </c>
      <c r="J199" s="52">
        <v>110</v>
      </c>
      <c r="K199" s="53">
        <v>64</v>
      </c>
      <c r="L199" s="52">
        <v>5.05</v>
      </c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4"/>
      <c r="B202" s="17"/>
      <c r="C202" s="8"/>
      <c r="D202" s="18" t="s">
        <v>32</v>
      </c>
      <c r="E202" s="9"/>
      <c r="F202" s="19">
        <f>SUM(F194:F201)</f>
        <v>650</v>
      </c>
      <c r="G202" s="19">
        <f t="shared" ref="G202:J202" si="46">SUM(G194:G201)</f>
        <v>30.81</v>
      </c>
      <c r="H202" s="19">
        <f t="shared" si="46"/>
        <v>36.950000000000003</v>
      </c>
      <c r="I202" s="19">
        <f t="shared" si="46"/>
        <v>88.050000000000011</v>
      </c>
      <c r="J202" s="19">
        <f t="shared" si="46"/>
        <v>808.6</v>
      </c>
      <c r="K202" s="25"/>
      <c r="L202" s="19">
        <f t="shared" ref="L202" si="47">SUM(L194:L201)</f>
        <v>79.05</v>
      </c>
    </row>
    <row r="203" spans="1:12" ht="15">
      <c r="A203" s="26">
        <f>A194</f>
        <v>3</v>
      </c>
      <c r="B203" s="13">
        <f>B194</f>
        <v>4</v>
      </c>
      <c r="C203" s="10" t="s">
        <v>24</v>
      </c>
      <c r="D203" s="7" t="s">
        <v>25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32</v>
      </c>
      <c r="E205" s="9"/>
      <c r="F205" s="19">
        <f>SUM(F203:F204)</f>
        <v>0</v>
      </c>
      <c r="G205" s="19">
        <f>SUM(G203:G204)</f>
        <v>0</v>
      </c>
      <c r="H205" s="19">
        <f>SUM(H203:H204)</f>
        <v>0</v>
      </c>
      <c r="I205" s="19">
        <f>SUM(I203:I204)</f>
        <v>0</v>
      </c>
      <c r="J205" s="19">
        <f>SUM(J203:J204)</f>
        <v>0</v>
      </c>
      <c r="K205" s="25"/>
      <c r="L205" s="19">
        <f>SUM(L203:L204)</f>
        <v>0</v>
      </c>
    </row>
    <row r="206" spans="1:12" ht="15.75" customHeight="1" thickBot="1">
      <c r="A206" s="29">
        <f>A194</f>
        <v>3</v>
      </c>
      <c r="B206" s="30">
        <f>B194</f>
        <v>4</v>
      </c>
      <c r="C206" s="55" t="s">
        <v>4</v>
      </c>
      <c r="D206" s="56"/>
      <c r="E206" s="31"/>
      <c r="F206" s="32">
        <f>F202+F205</f>
        <v>650</v>
      </c>
      <c r="G206" s="32">
        <f>G202+G205</f>
        <v>30.81</v>
      </c>
      <c r="H206" s="32">
        <f>H202+H205</f>
        <v>36.950000000000003</v>
      </c>
      <c r="I206" s="32">
        <f>I202+I205</f>
        <v>88.050000000000011</v>
      </c>
      <c r="J206" s="32">
        <f>J202+J205</f>
        <v>808.6</v>
      </c>
      <c r="K206" s="32"/>
      <c r="L206" s="32">
        <f>L202+L205</f>
        <v>79.05</v>
      </c>
    </row>
    <row r="207" spans="1:12" ht="15">
      <c r="A207" s="20">
        <v>3</v>
      </c>
      <c r="B207" s="21">
        <v>5</v>
      </c>
      <c r="C207" s="22" t="s">
        <v>19</v>
      </c>
      <c r="D207" s="5" t="s">
        <v>20</v>
      </c>
      <c r="E207" s="39" t="s">
        <v>77</v>
      </c>
      <c r="F207" s="40">
        <v>300</v>
      </c>
      <c r="G207" s="40">
        <v>8.6999999999999993</v>
      </c>
      <c r="H207" s="40">
        <v>2.7</v>
      </c>
      <c r="I207" s="40">
        <v>24.51</v>
      </c>
      <c r="J207" s="40">
        <v>158</v>
      </c>
      <c r="K207" s="41">
        <v>181</v>
      </c>
      <c r="L207" s="40">
        <v>26.8</v>
      </c>
    </row>
    <row r="208" spans="1:12" ht="15">
      <c r="A208" s="23"/>
      <c r="B208" s="15"/>
      <c r="C208" s="11"/>
      <c r="D208" s="7" t="s">
        <v>30</v>
      </c>
      <c r="E208" s="42" t="s">
        <v>44</v>
      </c>
      <c r="F208" s="43">
        <v>50</v>
      </c>
      <c r="G208" s="43">
        <v>3.8</v>
      </c>
      <c r="H208" s="43">
        <v>0.45</v>
      </c>
      <c r="I208" s="43">
        <v>24.85</v>
      </c>
      <c r="J208" s="43">
        <v>113</v>
      </c>
      <c r="K208" s="44"/>
      <c r="L208" s="43">
        <v>3.5</v>
      </c>
    </row>
    <row r="209" spans="1:12" ht="15">
      <c r="A209" s="23"/>
      <c r="B209" s="15"/>
      <c r="C209" s="11"/>
      <c r="D209" s="7" t="s">
        <v>21</v>
      </c>
      <c r="E209" s="42" t="s">
        <v>53</v>
      </c>
      <c r="F209" s="43">
        <v>200</v>
      </c>
      <c r="G209" s="43">
        <v>0.1</v>
      </c>
      <c r="H209" s="43">
        <v>0.03</v>
      </c>
      <c r="I209" s="43">
        <v>9.9</v>
      </c>
      <c r="J209" s="43">
        <v>35</v>
      </c>
      <c r="K209" s="44">
        <v>685</v>
      </c>
      <c r="L209" s="43">
        <v>2.2999999999999998</v>
      </c>
    </row>
    <row r="210" spans="1:12" ht="15">
      <c r="A210" s="23"/>
      <c r="B210" s="15"/>
      <c r="C210" s="11"/>
      <c r="D210" s="7" t="s">
        <v>22</v>
      </c>
      <c r="E210" s="42" t="s">
        <v>78</v>
      </c>
      <c r="F210" s="43">
        <v>40</v>
      </c>
      <c r="G210" s="43">
        <v>3</v>
      </c>
      <c r="H210" s="43">
        <v>4</v>
      </c>
      <c r="I210" s="43">
        <v>22</v>
      </c>
      <c r="J210" s="43">
        <v>135</v>
      </c>
      <c r="K210" s="44"/>
      <c r="L210" s="43">
        <v>14</v>
      </c>
    </row>
    <row r="211" spans="1:12" ht="15">
      <c r="A211" s="23"/>
      <c r="B211" s="15"/>
      <c r="C211" s="11"/>
      <c r="D211" s="7" t="s">
        <v>23</v>
      </c>
      <c r="E211" s="42" t="s">
        <v>73</v>
      </c>
      <c r="F211" s="43">
        <v>200</v>
      </c>
      <c r="G211" s="43">
        <v>0.8</v>
      </c>
      <c r="H211" s="43">
        <v>0.8</v>
      </c>
      <c r="I211" s="43">
        <v>19.600000000000001</v>
      </c>
      <c r="J211" s="43">
        <v>94</v>
      </c>
      <c r="K211" s="44"/>
      <c r="L211" s="43">
        <v>50.63</v>
      </c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4"/>
      <c r="B215" s="17"/>
      <c r="C215" s="8"/>
      <c r="D215" s="18" t="s">
        <v>32</v>
      </c>
      <c r="E215" s="9"/>
      <c r="F215" s="19">
        <f>SUM(F207:F214)</f>
        <v>790</v>
      </c>
      <c r="G215" s="19">
        <f t="shared" ref="G215:J215" si="48">SUM(G207:G214)</f>
        <v>16.399999999999999</v>
      </c>
      <c r="H215" s="19">
        <f t="shared" si="48"/>
        <v>7.9799999999999995</v>
      </c>
      <c r="I215" s="19">
        <f t="shared" si="48"/>
        <v>100.85999999999999</v>
      </c>
      <c r="J215" s="19">
        <f t="shared" si="48"/>
        <v>535</v>
      </c>
      <c r="K215" s="25"/>
      <c r="L215" s="19">
        <f t="shared" ref="L215" si="49">SUM(L207:L214)</f>
        <v>97.23</v>
      </c>
    </row>
    <row r="216" spans="1:12" ht="15">
      <c r="A216" s="26">
        <f>A207</f>
        <v>3</v>
      </c>
      <c r="B216" s="13">
        <f>B207</f>
        <v>5</v>
      </c>
      <c r="C216" s="10" t="s">
        <v>24</v>
      </c>
      <c r="D216" s="7" t="s">
        <v>25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4"/>
      <c r="B218" s="17"/>
      <c r="C218" s="8"/>
      <c r="D218" s="18" t="s">
        <v>32</v>
      </c>
      <c r="E218" s="9"/>
      <c r="F218" s="19">
        <f>SUM(F216:F217)</f>
        <v>0</v>
      </c>
      <c r="G218" s="19">
        <f>SUM(G216:G217)</f>
        <v>0</v>
      </c>
      <c r="H218" s="19">
        <f>SUM(H216:H217)</f>
        <v>0</v>
      </c>
      <c r="I218" s="19">
        <f>SUM(I216:I217)</f>
        <v>0</v>
      </c>
      <c r="J218" s="19">
        <f>SUM(J216:J217)</f>
        <v>0</v>
      </c>
      <c r="K218" s="25"/>
      <c r="L218" s="19">
        <f>SUM(L216:L217)</f>
        <v>0</v>
      </c>
    </row>
    <row r="219" spans="1:12" ht="15.75" customHeight="1" thickBot="1">
      <c r="A219" s="29">
        <f>A207</f>
        <v>3</v>
      </c>
      <c r="B219" s="30">
        <f>B207</f>
        <v>5</v>
      </c>
      <c r="C219" s="55" t="s">
        <v>4</v>
      </c>
      <c r="D219" s="56"/>
      <c r="E219" s="31"/>
      <c r="F219" s="32">
        <f>F215+F218</f>
        <v>790</v>
      </c>
      <c r="G219" s="32">
        <f>G215+G218</f>
        <v>16.399999999999999</v>
      </c>
      <c r="H219" s="32">
        <f>H215+H218</f>
        <v>7.9799999999999995</v>
      </c>
      <c r="I219" s="32">
        <f>I215+I218</f>
        <v>100.85999999999999</v>
      </c>
      <c r="J219" s="32">
        <f>J215+J218</f>
        <v>535</v>
      </c>
      <c r="K219" s="32"/>
      <c r="L219" s="32">
        <f>L215+L218</f>
        <v>97.23</v>
      </c>
    </row>
    <row r="220" spans="1:12" ht="15.75" thickBot="1">
      <c r="A220" s="20">
        <v>4</v>
      </c>
      <c r="B220" s="21">
        <v>1</v>
      </c>
      <c r="C220" s="22" t="s">
        <v>19</v>
      </c>
      <c r="D220" s="5" t="s">
        <v>20</v>
      </c>
      <c r="E220" s="39" t="s">
        <v>41</v>
      </c>
      <c r="F220" s="40">
        <v>200</v>
      </c>
      <c r="G220" s="40">
        <v>10.1</v>
      </c>
      <c r="H220" s="40">
        <v>6.3</v>
      </c>
      <c r="I220" s="40">
        <v>41.7</v>
      </c>
      <c r="J220" s="40">
        <v>268</v>
      </c>
      <c r="K220" s="41">
        <v>297</v>
      </c>
      <c r="L220" s="40">
        <v>11.4</v>
      </c>
    </row>
    <row r="221" spans="1:12" ht="15">
      <c r="A221" s="23"/>
      <c r="B221" s="15"/>
      <c r="C221" s="11"/>
      <c r="D221" s="5" t="s">
        <v>20</v>
      </c>
      <c r="E221" s="42" t="s">
        <v>60</v>
      </c>
      <c r="F221" s="43">
        <v>140</v>
      </c>
      <c r="G221" s="43">
        <v>9.4700000000000006</v>
      </c>
      <c r="H221" s="43">
        <v>8.23</v>
      </c>
      <c r="I221" s="43">
        <v>9.81</v>
      </c>
      <c r="J221" s="43">
        <v>151.4</v>
      </c>
      <c r="K221" s="44">
        <v>462</v>
      </c>
      <c r="L221" s="43">
        <v>41.3</v>
      </c>
    </row>
    <row r="222" spans="1:12" ht="15">
      <c r="A222" s="23"/>
      <c r="B222" s="15"/>
      <c r="C222" s="11"/>
      <c r="D222" s="7" t="s">
        <v>21</v>
      </c>
      <c r="E222" s="42" t="s">
        <v>43</v>
      </c>
      <c r="F222" s="43">
        <v>207</v>
      </c>
      <c r="G222" s="43">
        <v>0.26</v>
      </c>
      <c r="H222" s="43">
        <v>0.03</v>
      </c>
      <c r="I222" s="43">
        <v>24.15</v>
      </c>
      <c r="J222" s="43">
        <v>81</v>
      </c>
      <c r="K222" s="44">
        <v>686</v>
      </c>
      <c r="L222" s="43">
        <v>3.8</v>
      </c>
    </row>
    <row r="223" spans="1:12" ht="15">
      <c r="A223" s="23"/>
      <c r="B223" s="15"/>
      <c r="C223" s="11"/>
      <c r="D223" s="7" t="s">
        <v>22</v>
      </c>
      <c r="E223" s="42" t="s">
        <v>44</v>
      </c>
      <c r="F223" s="43">
        <v>50</v>
      </c>
      <c r="G223" s="43">
        <v>3.8</v>
      </c>
      <c r="H223" s="43">
        <v>0.45</v>
      </c>
      <c r="I223" s="43">
        <v>24.85</v>
      </c>
      <c r="J223" s="43">
        <v>113</v>
      </c>
      <c r="K223" s="44"/>
      <c r="L223" s="43">
        <v>3.5</v>
      </c>
    </row>
    <row r="224" spans="1:12" ht="15">
      <c r="A224" s="23"/>
      <c r="B224" s="15"/>
      <c r="C224" s="11"/>
      <c r="D224" s="7" t="s">
        <v>23</v>
      </c>
      <c r="E224" s="42" t="s">
        <v>54</v>
      </c>
      <c r="F224" s="43">
        <v>180</v>
      </c>
      <c r="G224" s="43">
        <v>2.7</v>
      </c>
      <c r="H224" s="43">
        <v>0.9</v>
      </c>
      <c r="I224" s="43">
        <v>37.799999999999997</v>
      </c>
      <c r="J224" s="43">
        <v>172.8</v>
      </c>
      <c r="K224" s="44"/>
      <c r="L224" s="43">
        <v>43.9</v>
      </c>
    </row>
    <row r="225" spans="1:12" ht="15">
      <c r="A225" s="23"/>
      <c r="B225" s="15"/>
      <c r="C225" s="11"/>
      <c r="D225" s="6"/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6"/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6"/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4"/>
      <c r="B228" s="17"/>
      <c r="C228" s="8"/>
      <c r="D228" s="18" t="s">
        <v>32</v>
      </c>
      <c r="E228" s="9"/>
      <c r="F228" s="19">
        <f>SUM(F220:F227)</f>
        <v>777</v>
      </c>
      <c r="G228" s="19">
        <f t="shared" ref="G228:J228" si="50">SUM(G220:G227)</f>
        <v>26.330000000000002</v>
      </c>
      <c r="H228" s="19">
        <f t="shared" si="50"/>
        <v>15.91</v>
      </c>
      <c r="I228" s="19">
        <f t="shared" si="50"/>
        <v>138.31</v>
      </c>
      <c r="J228" s="19">
        <f t="shared" si="50"/>
        <v>786.2</v>
      </c>
      <c r="K228" s="25"/>
      <c r="L228" s="19">
        <f t="shared" ref="L228" si="51">SUM(L220:L227)</f>
        <v>103.89999999999999</v>
      </c>
    </row>
    <row r="229" spans="1:12" ht="15">
      <c r="A229" s="26">
        <f>A220</f>
        <v>4</v>
      </c>
      <c r="B229" s="13">
        <f>B220</f>
        <v>1</v>
      </c>
      <c r="C229" s="10" t="s">
        <v>24</v>
      </c>
      <c r="D229" s="7" t="s">
        <v>25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32</v>
      </c>
      <c r="E231" s="9"/>
      <c r="F231" s="19">
        <f>SUM(F229:F230)</f>
        <v>0</v>
      </c>
      <c r="G231" s="19">
        <f>SUM(G229:G230)</f>
        <v>0</v>
      </c>
      <c r="H231" s="19">
        <f>SUM(H229:H230)</f>
        <v>0</v>
      </c>
      <c r="I231" s="19">
        <f>SUM(I229:I230)</f>
        <v>0</v>
      </c>
      <c r="J231" s="19">
        <f>SUM(J229:J230)</f>
        <v>0</v>
      </c>
      <c r="K231" s="25"/>
      <c r="L231" s="19">
        <f>SUM(L229:L230)</f>
        <v>0</v>
      </c>
    </row>
    <row r="232" spans="1:12" ht="15.75" thickBot="1">
      <c r="A232" s="29">
        <f>A220</f>
        <v>4</v>
      </c>
      <c r="B232" s="30">
        <f>B220</f>
        <v>1</v>
      </c>
      <c r="C232" s="55" t="s">
        <v>4</v>
      </c>
      <c r="D232" s="56"/>
      <c r="E232" s="31"/>
      <c r="F232" s="32">
        <f>F228+F231</f>
        <v>777</v>
      </c>
      <c r="G232" s="32">
        <f>G228+G231</f>
        <v>26.330000000000002</v>
      </c>
      <c r="H232" s="32">
        <f>H228+H231</f>
        <v>15.91</v>
      </c>
      <c r="I232" s="32">
        <f>I228+I231</f>
        <v>138.31</v>
      </c>
      <c r="J232" s="32">
        <f>J228+J231</f>
        <v>786.2</v>
      </c>
      <c r="K232" s="32"/>
      <c r="L232" s="32">
        <f>L228+L231</f>
        <v>103.89999999999999</v>
      </c>
    </row>
    <row r="233" spans="1:12" ht="15">
      <c r="A233" s="14">
        <v>4</v>
      </c>
      <c r="B233" s="15">
        <v>2</v>
      </c>
      <c r="C233" s="22" t="s">
        <v>19</v>
      </c>
      <c r="D233" s="60" t="s">
        <v>20</v>
      </c>
      <c r="E233" s="61" t="s">
        <v>89</v>
      </c>
      <c r="F233" s="62">
        <v>200</v>
      </c>
      <c r="G233" s="62">
        <v>7.92</v>
      </c>
      <c r="H233" s="62">
        <v>10.24</v>
      </c>
      <c r="I233" s="62">
        <v>32.96</v>
      </c>
      <c r="J233" s="62">
        <v>256</v>
      </c>
      <c r="K233" s="63">
        <v>311</v>
      </c>
      <c r="L233" s="62">
        <v>15.5</v>
      </c>
    </row>
    <row r="234" spans="1:12" ht="15">
      <c r="A234" s="14"/>
      <c r="B234" s="15"/>
      <c r="C234" s="11"/>
      <c r="D234" s="7" t="s">
        <v>30</v>
      </c>
      <c r="E234" s="42" t="s">
        <v>44</v>
      </c>
      <c r="F234" s="43">
        <v>50</v>
      </c>
      <c r="G234" s="43">
        <v>3.8</v>
      </c>
      <c r="H234" s="43">
        <v>0.45</v>
      </c>
      <c r="I234" s="43">
        <v>24.85</v>
      </c>
      <c r="J234" s="43">
        <v>113</v>
      </c>
      <c r="K234" s="44"/>
      <c r="L234" s="43">
        <v>3.5</v>
      </c>
    </row>
    <row r="235" spans="1:12" ht="15">
      <c r="A235" s="14"/>
      <c r="B235" s="15"/>
      <c r="C235" s="11"/>
      <c r="D235" s="7" t="s">
        <v>21</v>
      </c>
      <c r="E235" s="42" t="s">
        <v>62</v>
      </c>
      <c r="F235" s="43">
        <v>200</v>
      </c>
      <c r="G235" s="43">
        <v>2.9</v>
      </c>
      <c r="H235" s="43">
        <v>2.8</v>
      </c>
      <c r="I235" s="43">
        <v>14.9</v>
      </c>
      <c r="J235" s="43">
        <v>94</v>
      </c>
      <c r="K235" s="44">
        <v>692</v>
      </c>
      <c r="L235" s="43">
        <v>7.16</v>
      </c>
    </row>
    <row r="236" spans="1:12" ht="15">
      <c r="A236" s="14"/>
      <c r="B236" s="15"/>
      <c r="C236" s="11"/>
      <c r="D236" s="7" t="s">
        <v>22</v>
      </c>
      <c r="E236" s="42" t="s">
        <v>88</v>
      </c>
      <c r="F236" s="43">
        <v>40</v>
      </c>
      <c r="G236" s="43">
        <v>6.17</v>
      </c>
      <c r="H236" s="43">
        <v>11.83</v>
      </c>
      <c r="I236" s="43">
        <v>17.54</v>
      </c>
      <c r="J236" s="43">
        <v>188.15</v>
      </c>
      <c r="K236" s="44">
        <v>3</v>
      </c>
      <c r="L236" s="43">
        <v>13.1</v>
      </c>
    </row>
    <row r="237" spans="1:12" ht="15">
      <c r="A237" s="14"/>
      <c r="B237" s="15"/>
      <c r="C237" s="11"/>
      <c r="D237" s="7" t="s">
        <v>23</v>
      </c>
      <c r="E237" s="42" t="s">
        <v>48</v>
      </c>
      <c r="F237" s="43">
        <v>200</v>
      </c>
      <c r="G237" s="43">
        <v>0.8</v>
      </c>
      <c r="H237" s="43">
        <v>0.6</v>
      </c>
      <c r="I237" s="43">
        <v>20.6</v>
      </c>
      <c r="J237" s="43">
        <v>94</v>
      </c>
      <c r="K237" s="44"/>
      <c r="L237" s="43">
        <v>78</v>
      </c>
    </row>
    <row r="238" spans="1:12" ht="15">
      <c r="A238" s="14"/>
      <c r="B238" s="15"/>
      <c r="C238" s="11"/>
      <c r="D238" s="6"/>
      <c r="E238" s="42"/>
      <c r="F238" s="43"/>
      <c r="G238" s="43"/>
      <c r="H238" s="43"/>
      <c r="I238" s="43"/>
      <c r="J238" s="43"/>
      <c r="K238" s="44"/>
      <c r="L238" s="43"/>
    </row>
    <row r="239" spans="1:12" ht="15">
      <c r="A239" s="14"/>
      <c r="B239" s="15"/>
      <c r="C239" s="11"/>
      <c r="D239" s="6"/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14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16"/>
      <c r="B241" s="17"/>
      <c r="C241" s="8"/>
      <c r="D241" s="18" t="s">
        <v>32</v>
      </c>
      <c r="E241" s="9"/>
      <c r="F241" s="19">
        <f>SUM(F233:F240)</f>
        <v>690</v>
      </c>
      <c r="G241" s="19">
        <f t="shared" ref="G241:J241" si="52">SUM(G233:G240)</f>
        <v>21.59</v>
      </c>
      <c r="H241" s="19">
        <f t="shared" si="52"/>
        <v>25.92</v>
      </c>
      <c r="I241" s="19">
        <f t="shared" si="52"/>
        <v>110.85</v>
      </c>
      <c r="J241" s="19">
        <f t="shared" si="52"/>
        <v>745.15</v>
      </c>
      <c r="K241" s="25"/>
      <c r="L241" s="19">
        <f t="shared" ref="L241" si="53">SUM(L233:L240)</f>
        <v>117.25999999999999</v>
      </c>
    </row>
    <row r="242" spans="1:12" ht="15">
      <c r="A242" s="13">
        <f>A233</f>
        <v>4</v>
      </c>
      <c r="B242" s="13">
        <f>B233</f>
        <v>2</v>
      </c>
      <c r="C242" s="10" t="s">
        <v>24</v>
      </c>
      <c r="D242" s="7" t="s">
        <v>25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14"/>
      <c r="B243" s="15"/>
      <c r="C243" s="11"/>
      <c r="D243" s="7" t="s">
        <v>26</v>
      </c>
      <c r="E243" s="42"/>
      <c r="F243" s="43"/>
      <c r="G243" s="43"/>
      <c r="H243" s="43"/>
      <c r="I243" s="43"/>
      <c r="J243" s="43"/>
      <c r="K243" s="44"/>
      <c r="L243" s="43"/>
    </row>
    <row r="244" spans="1:12" ht="15">
      <c r="A244" s="14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5">
      <c r="A245" s="16"/>
      <c r="B245" s="17"/>
      <c r="C245" s="8"/>
      <c r="D245" s="18" t="s">
        <v>32</v>
      </c>
      <c r="E245" s="9"/>
      <c r="F245" s="19">
        <f>SUM(F242:F244)</f>
        <v>0</v>
      </c>
      <c r="G245" s="19">
        <f>SUM(G242:G244)</f>
        <v>0</v>
      </c>
      <c r="H245" s="19">
        <f>SUM(H242:H244)</f>
        <v>0</v>
      </c>
      <c r="I245" s="19">
        <f>SUM(I242:I244)</f>
        <v>0</v>
      </c>
      <c r="J245" s="19">
        <f>SUM(J242:J244)</f>
        <v>0</v>
      </c>
      <c r="K245" s="25"/>
      <c r="L245" s="19">
        <f>SUM(L242:L244)</f>
        <v>0</v>
      </c>
    </row>
    <row r="246" spans="1:12" ht="15.75" thickBot="1">
      <c r="A246" s="33">
        <f>A233</f>
        <v>4</v>
      </c>
      <c r="B246" s="33">
        <f>B233</f>
        <v>2</v>
      </c>
      <c r="C246" s="55" t="s">
        <v>4</v>
      </c>
      <c r="D246" s="56"/>
      <c r="E246" s="31"/>
      <c r="F246" s="32">
        <f>F241+F245</f>
        <v>690</v>
      </c>
      <c r="G246" s="32">
        <f>G241+G245</f>
        <v>21.59</v>
      </c>
      <c r="H246" s="32">
        <f>H241+H245</f>
        <v>25.92</v>
      </c>
      <c r="I246" s="32">
        <f>I241+I245</f>
        <v>110.85</v>
      </c>
      <c r="J246" s="32">
        <f>J241+J245</f>
        <v>745.15</v>
      </c>
      <c r="K246" s="32"/>
      <c r="L246" s="32">
        <f>L241+L245</f>
        <v>117.25999999999999</v>
      </c>
    </row>
    <row r="247" spans="1:12" ht="15.75" thickBot="1">
      <c r="A247" s="20">
        <v>4</v>
      </c>
      <c r="B247" s="21">
        <v>3</v>
      </c>
      <c r="C247" s="22" t="s">
        <v>19</v>
      </c>
      <c r="D247" s="5" t="s">
        <v>20</v>
      </c>
      <c r="E247" s="39" t="s">
        <v>79</v>
      </c>
      <c r="F247" s="40">
        <v>215</v>
      </c>
      <c r="G247" s="40">
        <v>9.1999999999999993</v>
      </c>
      <c r="H247" s="40">
        <v>15.2</v>
      </c>
      <c r="I247" s="40">
        <v>26.4</v>
      </c>
      <c r="J247" s="40">
        <v>373</v>
      </c>
      <c r="K247" s="41">
        <v>333</v>
      </c>
      <c r="L247" s="40">
        <v>18.899999999999999</v>
      </c>
    </row>
    <row r="248" spans="1:12" ht="15">
      <c r="A248" s="23"/>
      <c r="B248" s="15"/>
      <c r="C248" s="11"/>
      <c r="D248" s="5" t="s">
        <v>20</v>
      </c>
      <c r="E248" s="42" t="s">
        <v>82</v>
      </c>
      <c r="F248" s="43">
        <v>120</v>
      </c>
      <c r="G248" s="43">
        <v>43</v>
      </c>
      <c r="H248" s="43">
        <v>36.200000000000003</v>
      </c>
      <c r="I248" s="43">
        <v>0.4</v>
      </c>
      <c r="J248" s="43">
        <v>497</v>
      </c>
      <c r="K248" s="44">
        <v>487</v>
      </c>
      <c r="L248" s="43">
        <v>36.1</v>
      </c>
    </row>
    <row r="249" spans="1:12" ht="15">
      <c r="A249" s="23"/>
      <c r="B249" s="15"/>
      <c r="C249" s="11"/>
      <c r="D249" s="7" t="s">
        <v>21</v>
      </c>
      <c r="E249" s="42" t="s">
        <v>67</v>
      </c>
      <c r="F249" s="43">
        <v>200</v>
      </c>
      <c r="G249" s="43">
        <v>1</v>
      </c>
      <c r="H249" s="43">
        <v>0.05</v>
      </c>
      <c r="I249" s="43">
        <v>27.5</v>
      </c>
      <c r="J249" s="43">
        <v>110</v>
      </c>
      <c r="K249" s="44">
        <v>639</v>
      </c>
      <c r="L249" s="43">
        <v>6.1</v>
      </c>
    </row>
    <row r="250" spans="1:12" ht="15.75" customHeight="1">
      <c r="A250" s="23"/>
      <c r="B250" s="15"/>
      <c r="C250" s="11"/>
      <c r="D250" s="7" t="s">
        <v>22</v>
      </c>
      <c r="E250" s="42" t="s">
        <v>44</v>
      </c>
      <c r="F250" s="43">
        <v>50</v>
      </c>
      <c r="G250" s="43">
        <v>3.8</v>
      </c>
      <c r="H250" s="43">
        <v>0.45</v>
      </c>
      <c r="I250" s="43">
        <v>24.85</v>
      </c>
      <c r="J250" s="43">
        <v>113</v>
      </c>
      <c r="K250" s="44"/>
      <c r="L250" s="43">
        <v>3.5</v>
      </c>
    </row>
    <row r="251" spans="1:12" ht="15">
      <c r="A251" s="23"/>
      <c r="B251" s="15"/>
      <c r="C251" s="11"/>
      <c r="D251" s="7" t="s">
        <v>23</v>
      </c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5">
      <c r="A255" s="24"/>
      <c r="B255" s="17"/>
      <c r="C255" s="8"/>
      <c r="D255" s="18" t="s">
        <v>32</v>
      </c>
      <c r="E255" s="9"/>
      <c r="F255" s="19">
        <f>SUM(F247:F254)</f>
        <v>585</v>
      </c>
      <c r="G255" s="19">
        <f t="shared" ref="G255:J255" si="54">SUM(G247:G254)</f>
        <v>57</v>
      </c>
      <c r="H255" s="19">
        <f t="shared" si="54"/>
        <v>51.900000000000006</v>
      </c>
      <c r="I255" s="19">
        <f t="shared" si="54"/>
        <v>79.150000000000006</v>
      </c>
      <c r="J255" s="19">
        <f t="shared" si="54"/>
        <v>1093</v>
      </c>
      <c r="K255" s="25"/>
      <c r="L255" s="19">
        <f t="shared" ref="L255" si="55">SUM(L247:L254)</f>
        <v>64.599999999999994</v>
      </c>
    </row>
    <row r="256" spans="1:12" ht="15">
      <c r="A256" s="26">
        <f>A247</f>
        <v>4</v>
      </c>
      <c r="B256" s="13">
        <f>B247</f>
        <v>3</v>
      </c>
      <c r="C256" s="10" t="s">
        <v>24</v>
      </c>
      <c r="D256" s="7" t="s">
        <v>25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>
      <c r="A257" s="23"/>
      <c r="B257" s="15"/>
      <c r="C257" s="11"/>
      <c r="D257" s="6"/>
      <c r="E257" s="42"/>
      <c r="F257" s="43"/>
      <c r="G257" s="43"/>
      <c r="H257" s="43"/>
      <c r="I257" s="43"/>
      <c r="J257" s="43"/>
      <c r="K257" s="44"/>
      <c r="L257" s="43"/>
    </row>
    <row r="258" spans="1:12" ht="15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4"/>
      <c r="B259" s="17"/>
      <c r="C259" s="8"/>
      <c r="D259" s="18" t="s">
        <v>32</v>
      </c>
      <c r="E259" s="9"/>
      <c r="F259" s="19">
        <f>SUM(F256:F258)</f>
        <v>0</v>
      </c>
      <c r="G259" s="19">
        <f t="shared" ref="G259:J259" si="56">SUM(G256:G258)</f>
        <v>0</v>
      </c>
      <c r="H259" s="19">
        <f t="shared" si="56"/>
        <v>0</v>
      </c>
      <c r="I259" s="19">
        <f t="shared" si="56"/>
        <v>0</v>
      </c>
      <c r="J259" s="19">
        <f t="shared" si="56"/>
        <v>0</v>
      </c>
      <c r="K259" s="25"/>
      <c r="L259" s="19">
        <f t="shared" ref="L259" si="57">SUM(L256:L258)</f>
        <v>0</v>
      </c>
    </row>
    <row r="260" spans="1:12" ht="15.75" thickBot="1">
      <c r="A260" s="29">
        <f>A247</f>
        <v>4</v>
      </c>
      <c r="B260" s="30">
        <f>B247</f>
        <v>3</v>
      </c>
      <c r="C260" s="55" t="s">
        <v>4</v>
      </c>
      <c r="D260" s="56"/>
      <c r="E260" s="31"/>
      <c r="F260" s="32">
        <f>F255+F259</f>
        <v>585</v>
      </c>
      <c r="G260" s="32">
        <f>G255+G259</f>
        <v>57</v>
      </c>
      <c r="H260" s="32">
        <f>H255+H259</f>
        <v>51.900000000000006</v>
      </c>
      <c r="I260" s="32">
        <f>I255+I259</f>
        <v>79.150000000000006</v>
      </c>
      <c r="J260" s="32">
        <f>J255+J259</f>
        <v>1093</v>
      </c>
      <c r="K260" s="32"/>
      <c r="L260" s="32">
        <f>L255+L259</f>
        <v>64.599999999999994</v>
      </c>
    </row>
    <row r="261" spans="1:12" ht="15.75" thickBot="1">
      <c r="A261" s="20">
        <v>4</v>
      </c>
      <c r="B261" s="21">
        <v>4</v>
      </c>
      <c r="C261" s="22" t="s">
        <v>19</v>
      </c>
      <c r="D261" s="5" t="s">
        <v>20</v>
      </c>
      <c r="E261" s="39" t="s">
        <v>51</v>
      </c>
      <c r="F261" s="40">
        <v>200</v>
      </c>
      <c r="G261" s="40">
        <v>4.1100000000000003</v>
      </c>
      <c r="H261" s="40">
        <v>7</v>
      </c>
      <c r="I261" s="40">
        <v>26</v>
      </c>
      <c r="J261" s="40">
        <v>186.66</v>
      </c>
      <c r="K261" s="41">
        <v>520</v>
      </c>
      <c r="L261" s="40">
        <v>15.7</v>
      </c>
    </row>
    <row r="262" spans="1:12" ht="15">
      <c r="A262" s="23"/>
      <c r="B262" s="15"/>
      <c r="C262" s="11"/>
      <c r="D262" s="5" t="s">
        <v>20</v>
      </c>
      <c r="E262" s="42" t="s">
        <v>80</v>
      </c>
      <c r="F262" s="43">
        <v>120</v>
      </c>
      <c r="G262" s="43">
        <v>25.2</v>
      </c>
      <c r="H262" s="43">
        <v>12.8</v>
      </c>
      <c r="I262" s="43">
        <v>2</v>
      </c>
      <c r="J262" s="43">
        <v>224</v>
      </c>
      <c r="K262" s="44">
        <v>371</v>
      </c>
      <c r="L262" s="43">
        <v>44.7</v>
      </c>
    </row>
    <row r="263" spans="1:12" ht="15">
      <c r="A263" s="23"/>
      <c r="B263" s="15"/>
      <c r="C263" s="11"/>
      <c r="D263" s="7" t="s">
        <v>21</v>
      </c>
      <c r="E263" s="42" t="s">
        <v>84</v>
      </c>
      <c r="F263" s="43">
        <v>200</v>
      </c>
      <c r="G263" s="43">
        <v>1</v>
      </c>
      <c r="H263" s="43">
        <v>0.2</v>
      </c>
      <c r="I263" s="43">
        <v>20.2</v>
      </c>
      <c r="J263" s="43">
        <v>92</v>
      </c>
      <c r="K263" s="44"/>
      <c r="L263" s="43">
        <v>12.9</v>
      </c>
    </row>
    <row r="264" spans="1:12" ht="15">
      <c r="A264" s="23"/>
      <c r="B264" s="15"/>
      <c r="C264" s="11"/>
      <c r="D264" s="7" t="s">
        <v>22</v>
      </c>
      <c r="E264" s="42" t="s">
        <v>44</v>
      </c>
      <c r="F264" s="43">
        <v>50</v>
      </c>
      <c r="G264" s="43">
        <v>3.8</v>
      </c>
      <c r="H264" s="43">
        <v>0.45</v>
      </c>
      <c r="I264" s="43">
        <v>24.85</v>
      </c>
      <c r="J264" s="43">
        <v>113</v>
      </c>
      <c r="K264" s="44"/>
      <c r="L264" s="43">
        <v>3.5</v>
      </c>
    </row>
    <row r="265" spans="1:12" ht="15">
      <c r="A265" s="23"/>
      <c r="B265" s="15"/>
      <c r="C265" s="11"/>
      <c r="D265" s="7" t="s">
        <v>23</v>
      </c>
      <c r="E265" s="42" t="s">
        <v>45</v>
      </c>
      <c r="F265" s="43">
        <v>220</v>
      </c>
      <c r="G265" s="43">
        <v>1</v>
      </c>
      <c r="H265" s="43">
        <v>0</v>
      </c>
      <c r="I265" s="43">
        <v>23</v>
      </c>
      <c r="J265" s="43">
        <v>104</v>
      </c>
      <c r="K265" s="44"/>
      <c r="L265" s="43">
        <v>50.63</v>
      </c>
    </row>
    <row r="266" spans="1:12" ht="15">
      <c r="A266" s="23"/>
      <c r="B266" s="15"/>
      <c r="C266" s="11"/>
      <c r="D266" s="6" t="s">
        <v>25</v>
      </c>
      <c r="E266" s="42" t="s">
        <v>69</v>
      </c>
      <c r="F266" s="43">
        <v>60</v>
      </c>
      <c r="G266" s="43">
        <v>0.4</v>
      </c>
      <c r="H266" s="43">
        <v>0.06</v>
      </c>
      <c r="I266" s="43">
        <v>1.1399999999999999</v>
      </c>
      <c r="J266" s="43">
        <v>4</v>
      </c>
      <c r="K266" s="44"/>
      <c r="L266" s="43">
        <v>10.8</v>
      </c>
    </row>
    <row r="267" spans="1:12" ht="15">
      <c r="A267" s="23"/>
      <c r="B267" s="15"/>
      <c r="C267" s="11"/>
      <c r="D267" s="6"/>
      <c r="E267" s="42"/>
      <c r="F267" s="43"/>
      <c r="G267" s="43"/>
      <c r="H267" s="43"/>
      <c r="I267" s="43"/>
      <c r="J267" s="43"/>
      <c r="K267" s="44"/>
      <c r="L267" s="43"/>
    </row>
    <row r="268" spans="1:12" ht="1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>
      <c r="A269" s="24"/>
      <c r="B269" s="17"/>
      <c r="C269" s="8"/>
      <c r="D269" s="18" t="s">
        <v>32</v>
      </c>
      <c r="E269" s="9"/>
      <c r="F269" s="19">
        <f>SUM(F261:F268)</f>
        <v>850</v>
      </c>
      <c r="G269" s="19">
        <f t="shared" ref="G269:J269" si="58">SUM(G261:G268)</f>
        <v>35.51</v>
      </c>
      <c r="H269" s="19">
        <f t="shared" si="58"/>
        <v>20.509999999999998</v>
      </c>
      <c r="I269" s="19">
        <f t="shared" si="58"/>
        <v>97.190000000000012</v>
      </c>
      <c r="J269" s="19">
        <f t="shared" si="58"/>
        <v>723.66</v>
      </c>
      <c r="K269" s="25"/>
      <c r="L269" s="19">
        <f t="shared" ref="L269" si="59">SUM(L261:L268)</f>
        <v>138.23000000000002</v>
      </c>
    </row>
    <row r="270" spans="1:12" ht="15">
      <c r="A270" s="26">
        <f>A261</f>
        <v>4</v>
      </c>
      <c r="B270" s="13">
        <f>B261</f>
        <v>4</v>
      </c>
      <c r="C270" s="10" t="s">
        <v>24</v>
      </c>
      <c r="D270" s="7" t="s">
        <v>25</v>
      </c>
      <c r="E270" s="42"/>
      <c r="F270" s="43"/>
      <c r="G270" s="43"/>
      <c r="H270" s="43"/>
      <c r="I270" s="43"/>
      <c r="J270" s="43"/>
      <c r="K270" s="44"/>
      <c r="L270" s="43"/>
    </row>
    <row r="271" spans="1:12" ht="15">
      <c r="A271" s="23"/>
      <c r="B271" s="15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5">
      <c r="A272" s="24"/>
      <c r="B272" s="17"/>
      <c r="C272" s="8"/>
      <c r="D272" s="18" t="s">
        <v>32</v>
      </c>
      <c r="E272" s="9"/>
      <c r="F272" s="19">
        <f>SUM(F270:F271)</f>
        <v>0</v>
      </c>
      <c r="G272" s="19">
        <f>SUM(G270:G271)</f>
        <v>0</v>
      </c>
      <c r="H272" s="19">
        <f>SUM(H270:H271)</f>
        <v>0</v>
      </c>
      <c r="I272" s="19">
        <f>SUM(I270:I271)</f>
        <v>0</v>
      </c>
      <c r="J272" s="19">
        <f>SUM(J270:J271)</f>
        <v>0</v>
      </c>
      <c r="K272" s="25"/>
      <c r="L272" s="19">
        <f>SUM(L270:L271)</f>
        <v>0</v>
      </c>
    </row>
    <row r="273" spans="1:12" ht="15.75" thickBot="1">
      <c r="A273" s="29">
        <f>A261</f>
        <v>4</v>
      </c>
      <c r="B273" s="30">
        <f>B261</f>
        <v>4</v>
      </c>
      <c r="C273" s="55" t="s">
        <v>4</v>
      </c>
      <c r="D273" s="56"/>
      <c r="E273" s="31"/>
      <c r="F273" s="32">
        <f>F269+F272</f>
        <v>850</v>
      </c>
      <c r="G273" s="32">
        <f>G269+G272</f>
        <v>35.51</v>
      </c>
      <c r="H273" s="32">
        <f>H269+H272</f>
        <v>20.509999999999998</v>
      </c>
      <c r="I273" s="32">
        <f>I269+I272</f>
        <v>97.190000000000012</v>
      </c>
      <c r="J273" s="32">
        <f>J269+J272</f>
        <v>723.66</v>
      </c>
      <c r="K273" s="32"/>
      <c r="L273" s="32">
        <f>L269+L272</f>
        <v>138.23000000000002</v>
      </c>
    </row>
    <row r="274" spans="1:12" ht="15">
      <c r="A274" s="20">
        <v>4</v>
      </c>
      <c r="B274" s="21">
        <v>5</v>
      </c>
      <c r="C274" s="22" t="s">
        <v>19</v>
      </c>
      <c r="D274" s="5" t="s">
        <v>20</v>
      </c>
      <c r="E274" s="39" t="s">
        <v>81</v>
      </c>
      <c r="F274" s="40">
        <v>300</v>
      </c>
      <c r="G274" s="40">
        <v>7.9</v>
      </c>
      <c r="H274" s="40">
        <v>10.3</v>
      </c>
      <c r="I274" s="40">
        <v>18.8</v>
      </c>
      <c r="J274" s="40">
        <v>250</v>
      </c>
      <c r="K274" s="41">
        <v>132</v>
      </c>
      <c r="L274" s="40">
        <v>24.9</v>
      </c>
    </row>
    <row r="275" spans="1:12" ht="15">
      <c r="A275" s="23"/>
      <c r="B275" s="15"/>
      <c r="C275" s="11"/>
      <c r="D275" s="7" t="s">
        <v>30</v>
      </c>
      <c r="E275" s="42" t="s">
        <v>44</v>
      </c>
      <c r="F275" s="43">
        <v>50</v>
      </c>
      <c r="G275" s="43">
        <v>3.8</v>
      </c>
      <c r="H275" s="43">
        <v>0.45</v>
      </c>
      <c r="I275" s="43">
        <v>24.85</v>
      </c>
      <c r="J275" s="43">
        <v>113</v>
      </c>
      <c r="K275" s="44"/>
      <c r="L275" s="43">
        <v>3.5</v>
      </c>
    </row>
    <row r="276" spans="1:12" ht="15">
      <c r="A276" s="23"/>
      <c r="B276" s="15"/>
      <c r="C276" s="11"/>
      <c r="D276" s="7" t="s">
        <v>21</v>
      </c>
      <c r="E276" s="42" t="s">
        <v>53</v>
      </c>
      <c r="F276" s="43">
        <v>200</v>
      </c>
      <c r="G276" s="43">
        <v>0.1</v>
      </c>
      <c r="H276" s="43">
        <v>0.03</v>
      </c>
      <c r="I276" s="43">
        <v>9.9</v>
      </c>
      <c r="J276" s="43">
        <v>35</v>
      </c>
      <c r="K276" s="44">
        <v>685</v>
      </c>
      <c r="L276" s="43">
        <v>2.2999999999999998</v>
      </c>
    </row>
    <row r="277" spans="1:12" ht="15">
      <c r="A277" s="23"/>
      <c r="B277" s="15"/>
      <c r="C277" s="11"/>
      <c r="D277" s="7" t="s">
        <v>22</v>
      </c>
      <c r="E277" s="42" t="s">
        <v>70</v>
      </c>
      <c r="F277" s="43">
        <v>30</v>
      </c>
      <c r="G277" s="43">
        <v>1.56</v>
      </c>
      <c r="H277" s="43">
        <v>1.92</v>
      </c>
      <c r="I277" s="43">
        <v>21.3</v>
      </c>
      <c r="J277" s="43">
        <v>112</v>
      </c>
      <c r="K277" s="44"/>
      <c r="L277" s="43">
        <v>17.600000000000001</v>
      </c>
    </row>
    <row r="278" spans="1:12" ht="15">
      <c r="A278" s="23"/>
      <c r="B278" s="15"/>
      <c r="C278" s="11"/>
      <c r="D278" s="7" t="s">
        <v>23</v>
      </c>
      <c r="E278" s="42" t="s">
        <v>48</v>
      </c>
      <c r="F278" s="43">
        <v>200</v>
      </c>
      <c r="G278" s="43">
        <v>0.8</v>
      </c>
      <c r="H278" s="43">
        <v>0.6</v>
      </c>
      <c r="I278" s="43">
        <v>20.6</v>
      </c>
      <c r="J278" s="43">
        <v>94</v>
      </c>
      <c r="K278" s="44"/>
      <c r="L278" s="43">
        <v>79.650000000000006</v>
      </c>
    </row>
    <row r="279" spans="1:12" ht="15">
      <c r="A279" s="23"/>
      <c r="B279" s="15"/>
      <c r="C279" s="11"/>
      <c r="D279" s="6"/>
      <c r="E279" s="42"/>
      <c r="F279" s="43"/>
      <c r="G279" s="43"/>
      <c r="H279" s="43"/>
      <c r="I279" s="43"/>
      <c r="J279" s="43"/>
      <c r="K279" s="44"/>
      <c r="L279" s="43"/>
    </row>
    <row r="280" spans="1:12" ht="15">
      <c r="A280" s="23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5">
      <c r="A281" s="23"/>
      <c r="B281" s="15"/>
      <c r="C281" s="11"/>
      <c r="D281" s="6"/>
      <c r="E281" s="42"/>
      <c r="F281" s="43"/>
      <c r="G281" s="43"/>
      <c r="H281" s="43"/>
      <c r="I281" s="43"/>
      <c r="J281" s="43"/>
      <c r="K281" s="44"/>
      <c r="L281" s="43"/>
    </row>
    <row r="282" spans="1:12" ht="15.75" customHeight="1">
      <c r="A282" s="24"/>
      <c r="B282" s="17"/>
      <c r="C282" s="8"/>
      <c r="D282" s="18" t="s">
        <v>32</v>
      </c>
      <c r="E282" s="9"/>
      <c r="F282" s="19">
        <f>SUM(F274:F281)</f>
        <v>780</v>
      </c>
      <c r="G282" s="19">
        <f t="shared" ref="G282:J282" si="60">SUM(G274:G281)</f>
        <v>14.16</v>
      </c>
      <c r="H282" s="19">
        <f t="shared" si="60"/>
        <v>13.299999999999999</v>
      </c>
      <c r="I282" s="19">
        <f t="shared" si="60"/>
        <v>95.450000000000017</v>
      </c>
      <c r="J282" s="19">
        <f t="shared" si="60"/>
        <v>604</v>
      </c>
      <c r="K282" s="25"/>
      <c r="L282" s="19">
        <f t="shared" ref="L282" si="61">SUM(L274:L281)</f>
        <v>127.95</v>
      </c>
    </row>
    <row r="283" spans="1:12" ht="15">
      <c r="A283" s="26">
        <f>A274</f>
        <v>4</v>
      </c>
      <c r="B283" s="13">
        <f>B274</f>
        <v>5</v>
      </c>
      <c r="C283" s="10" t="s">
        <v>24</v>
      </c>
      <c r="D283" s="7" t="s">
        <v>25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>
      <c r="A284" s="23"/>
      <c r="B284" s="15"/>
      <c r="C284" s="11"/>
      <c r="D284" s="6"/>
      <c r="E284" s="42"/>
      <c r="F284" s="43"/>
      <c r="G284" s="43"/>
      <c r="H284" s="43"/>
      <c r="I284" s="43"/>
      <c r="J284" s="43"/>
      <c r="K284" s="44"/>
      <c r="L284" s="43"/>
    </row>
    <row r="285" spans="1:12" ht="15">
      <c r="A285" s="24"/>
      <c r="B285" s="17"/>
      <c r="C285" s="8"/>
      <c r="D285" s="18" t="s">
        <v>32</v>
      </c>
      <c r="E285" s="9"/>
      <c r="F285" s="19">
        <f>SUM(F283:F284)</f>
        <v>0</v>
      </c>
      <c r="G285" s="19">
        <f>SUM(G283:G284)</f>
        <v>0</v>
      </c>
      <c r="H285" s="19">
        <f>SUM(H283:H284)</f>
        <v>0</v>
      </c>
      <c r="I285" s="19">
        <f>SUM(I283:I284)</f>
        <v>0</v>
      </c>
      <c r="J285" s="19">
        <f>SUM(J283:J284)</f>
        <v>0</v>
      </c>
      <c r="K285" s="25"/>
      <c r="L285" s="19">
        <f>SUM(L283:L284)</f>
        <v>0</v>
      </c>
    </row>
    <row r="286" spans="1:12" ht="15.75" thickBot="1">
      <c r="A286" s="29">
        <f>A274</f>
        <v>4</v>
      </c>
      <c r="B286" s="30">
        <f>B274</f>
        <v>5</v>
      </c>
      <c r="C286" s="55" t="s">
        <v>4</v>
      </c>
      <c r="D286" s="56"/>
      <c r="E286" s="31"/>
      <c r="F286" s="32">
        <f>F282+F285</f>
        <v>780</v>
      </c>
      <c r="G286" s="32">
        <f>G282+G285</f>
        <v>14.16</v>
      </c>
      <c r="H286" s="32">
        <f>H282+H285</f>
        <v>13.299999999999999</v>
      </c>
      <c r="I286" s="32">
        <f>I282+I285</f>
        <v>95.450000000000017</v>
      </c>
      <c r="J286" s="32">
        <f>J282+J285</f>
        <v>604</v>
      </c>
      <c r="K286" s="32"/>
      <c r="L286" s="32">
        <f>L282+L285</f>
        <v>127.95</v>
      </c>
    </row>
    <row r="287" spans="1:12" ht="13.5" thickBot="1">
      <c r="A287" s="27"/>
      <c r="B287" s="28"/>
      <c r="C287" s="54" t="s">
        <v>5</v>
      </c>
      <c r="D287" s="54"/>
      <c r="E287" s="54"/>
      <c r="F287" s="34">
        <f>SUMIF($C:$C,"Итого за день:",F:F)/COUNTIFS($C:$C,"Итого за день:",F:F,"&gt;0")</f>
        <v>746.65</v>
      </c>
      <c r="G287" s="34">
        <f>SUMIF($C:$C,"Итого за день:",G:G)/COUNTIFS($C:$C,"Итого за день:",G:G,"&gt;0")</f>
        <v>29.774999999999995</v>
      </c>
      <c r="H287" s="34">
        <f>SUMIF($C:$C,"Итого за день:",H:H)/COUNTIFS($C:$C,"Итого за день:",H:H,"&gt;0")</f>
        <v>27.023500000000002</v>
      </c>
      <c r="I287" s="34">
        <f>SUMIF($C:$C,"Итого за день:",I:I)/COUNTIFS($C:$C,"Итого за день:",I:I,"&gt;0")</f>
        <v>113.6935</v>
      </c>
      <c r="J287" s="34">
        <f>SUMIF($C:$C,"Итого за день:",J:J)/COUNTIFS($C:$C,"Итого за день:",J:J,"&gt;0")</f>
        <v>817.476</v>
      </c>
      <c r="K287" s="34"/>
      <c r="L287" s="34">
        <f>SUMIF($C:$C,"Итого за день:",L:L)/COUNTIFS($C:$C,"Итого за день:",L:L,"&gt;0")</f>
        <v>99.549499999999995</v>
      </c>
    </row>
  </sheetData>
  <mergeCells count="24">
    <mergeCell ref="C79:D79"/>
    <mergeCell ref="C91:D91"/>
    <mergeCell ref="C26:D26"/>
    <mergeCell ref="C1:E1"/>
    <mergeCell ref="H1:K1"/>
    <mergeCell ref="H2:K2"/>
    <mergeCell ref="C46:D46"/>
    <mergeCell ref="C66:D66"/>
    <mergeCell ref="C287:E287"/>
    <mergeCell ref="C153:D153"/>
    <mergeCell ref="C103:D103"/>
    <mergeCell ref="C116:D116"/>
    <mergeCell ref="C128:D128"/>
    <mergeCell ref="C140:D140"/>
    <mergeCell ref="C166:D166"/>
    <mergeCell ref="C179:D179"/>
    <mergeCell ref="C193:D193"/>
    <mergeCell ref="C206:D206"/>
    <mergeCell ref="C219:D219"/>
    <mergeCell ref="C232:D232"/>
    <mergeCell ref="C246:D246"/>
    <mergeCell ref="C260:D260"/>
    <mergeCell ref="C273:D273"/>
    <mergeCell ref="C286:D286"/>
  </mergeCells>
  <pageMargins left="0.7" right="0.7" top="0.75" bottom="0.75" header="0.3" footer="0.3"/>
  <pageSetup paperSize="9" scale="58" orientation="portrait" r:id="rId1"/>
  <rowBreaks count="3" manualBreakCount="3">
    <brk id="79" max="16383" man="1"/>
    <brk id="153" max="16383" man="1"/>
    <brk id="2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жека</cp:lastModifiedBy>
  <cp:lastPrinted>2024-04-24T12:19:13Z</cp:lastPrinted>
  <dcterms:created xsi:type="dcterms:W3CDTF">2022-05-16T14:23:56Z</dcterms:created>
  <dcterms:modified xsi:type="dcterms:W3CDTF">2025-01-13T07:30:25Z</dcterms:modified>
</cp:coreProperties>
</file>