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216" i="1"/>
  <c r="B216"/>
  <c r="B406" l="1"/>
  <c r="A406"/>
  <c r="L405"/>
  <c r="J405"/>
  <c r="I405"/>
  <c r="H405"/>
  <c r="G405"/>
  <c r="F405"/>
  <c r="B396"/>
  <c r="A396"/>
  <c r="L395"/>
  <c r="L406" s="1"/>
  <c r="J395"/>
  <c r="J406" s="1"/>
  <c r="I395"/>
  <c r="I406" s="1"/>
  <c r="H395"/>
  <c r="H406" s="1"/>
  <c r="G395"/>
  <c r="G406" s="1"/>
  <c r="F395"/>
  <c r="B386"/>
  <c r="A386"/>
  <c r="L385"/>
  <c r="J385"/>
  <c r="I385"/>
  <c r="H385"/>
  <c r="G385"/>
  <c r="F385"/>
  <c r="B376"/>
  <c r="A376"/>
  <c r="L375"/>
  <c r="L386" s="1"/>
  <c r="J375"/>
  <c r="J386" s="1"/>
  <c r="I375"/>
  <c r="I386" s="1"/>
  <c r="H375"/>
  <c r="H386" s="1"/>
  <c r="G375"/>
  <c r="G386" s="1"/>
  <c r="F375"/>
  <c r="F386" s="1"/>
  <c r="B366"/>
  <c r="A366"/>
  <c r="L365"/>
  <c r="J365"/>
  <c r="I365"/>
  <c r="H365"/>
  <c r="G365"/>
  <c r="F365"/>
  <c r="B356"/>
  <c r="A356"/>
  <c r="L355"/>
  <c r="L366" s="1"/>
  <c r="J355"/>
  <c r="J366" s="1"/>
  <c r="I355"/>
  <c r="I366" s="1"/>
  <c r="H355"/>
  <c r="H366" s="1"/>
  <c r="G355"/>
  <c r="G366" s="1"/>
  <c r="F355"/>
  <c r="F366" s="1"/>
  <c r="B346"/>
  <c r="A346"/>
  <c r="L345"/>
  <c r="J345"/>
  <c r="I345"/>
  <c r="H345"/>
  <c r="G345"/>
  <c r="F345"/>
  <c r="B336"/>
  <c r="A336"/>
  <c r="L335"/>
  <c r="L346" s="1"/>
  <c r="J335"/>
  <c r="J346" s="1"/>
  <c r="I335"/>
  <c r="I346" s="1"/>
  <c r="H335"/>
  <c r="H346" s="1"/>
  <c r="G335"/>
  <c r="G346" s="1"/>
  <c r="F335"/>
  <c r="F346" s="1"/>
  <c r="B326"/>
  <c r="A326"/>
  <c r="L325"/>
  <c r="J325"/>
  <c r="I325"/>
  <c r="H325"/>
  <c r="G325"/>
  <c r="F325"/>
  <c r="B316"/>
  <c r="A316"/>
  <c r="L315"/>
  <c r="L326" s="1"/>
  <c r="J315"/>
  <c r="J326" s="1"/>
  <c r="I315"/>
  <c r="I326" s="1"/>
  <c r="H315"/>
  <c r="H326" s="1"/>
  <c r="G315"/>
  <c r="F315"/>
  <c r="F326" s="1"/>
  <c r="B306"/>
  <c r="A306"/>
  <c r="L305"/>
  <c r="J305"/>
  <c r="I305"/>
  <c r="H305"/>
  <c r="G305"/>
  <c r="F305"/>
  <c r="B296"/>
  <c r="A296"/>
  <c r="L295"/>
  <c r="L306" s="1"/>
  <c r="J295"/>
  <c r="J306" s="1"/>
  <c r="I295"/>
  <c r="H295"/>
  <c r="H306" s="1"/>
  <c r="G295"/>
  <c r="G306" s="1"/>
  <c r="F295"/>
  <c r="F306" s="1"/>
  <c r="B286"/>
  <c r="A286"/>
  <c r="L285"/>
  <c r="J285"/>
  <c r="I285"/>
  <c r="H285"/>
  <c r="G285"/>
  <c r="F285"/>
  <c r="B276"/>
  <c r="A276"/>
  <c r="L275"/>
  <c r="L286" s="1"/>
  <c r="J275"/>
  <c r="J286" s="1"/>
  <c r="I275"/>
  <c r="I286" s="1"/>
  <c r="H275"/>
  <c r="H286" s="1"/>
  <c r="G275"/>
  <c r="G286" s="1"/>
  <c r="F275"/>
  <c r="F286" s="1"/>
  <c r="B266"/>
  <c r="A266"/>
  <c r="L265"/>
  <c r="J265"/>
  <c r="I265"/>
  <c r="H265"/>
  <c r="G265"/>
  <c r="F265"/>
  <c r="B256"/>
  <c r="A256"/>
  <c r="L255"/>
  <c r="L266" s="1"/>
  <c r="J255"/>
  <c r="J266" s="1"/>
  <c r="I255"/>
  <c r="I266" s="1"/>
  <c r="H255"/>
  <c r="H266" s="1"/>
  <c r="G255"/>
  <c r="G266" s="1"/>
  <c r="F255"/>
  <c r="F266" s="1"/>
  <c r="B246"/>
  <c r="A246"/>
  <c r="L245"/>
  <c r="J245"/>
  <c r="I245"/>
  <c r="H245"/>
  <c r="G245"/>
  <c r="F245"/>
  <c r="B236"/>
  <c r="A236"/>
  <c r="L235"/>
  <c r="L246" s="1"/>
  <c r="J235"/>
  <c r="J246" s="1"/>
  <c r="I235"/>
  <c r="I246" s="1"/>
  <c r="H235"/>
  <c r="H246" s="1"/>
  <c r="G235"/>
  <c r="G246" s="1"/>
  <c r="F235"/>
  <c r="F246" s="1"/>
  <c r="B226"/>
  <c r="A226"/>
  <c r="L225"/>
  <c r="J225"/>
  <c r="I225"/>
  <c r="H225"/>
  <c r="G225"/>
  <c r="F225"/>
  <c r="L215"/>
  <c r="L226" s="1"/>
  <c r="J215"/>
  <c r="J226" s="1"/>
  <c r="I215"/>
  <c r="I226" s="1"/>
  <c r="H215"/>
  <c r="G215"/>
  <c r="G226" s="1"/>
  <c r="F215"/>
  <c r="F226" s="1"/>
  <c r="H226" l="1"/>
  <c r="G326"/>
  <c r="I306"/>
  <c r="F406"/>
  <c r="B206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J15"/>
  <c r="J26" s="1"/>
  <c r="J407" s="1"/>
  <c r="I15"/>
  <c r="I26" s="1"/>
  <c r="I407" s="1"/>
  <c r="H15"/>
  <c r="H26" s="1"/>
  <c r="H407" s="1"/>
  <c r="G15"/>
  <c r="G26" s="1"/>
  <c r="F15"/>
  <c r="F26" s="1"/>
  <c r="G407" l="1"/>
  <c r="G186"/>
  <c r="L407"/>
  <c r="F407"/>
</calcChain>
</file>

<file path=xl/sharedStrings.xml><?xml version="1.0" encoding="utf-8"?>
<sst xmlns="http://schemas.openxmlformats.org/spreadsheetml/2006/main" count="449" uniqueCount="84">
  <si>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</si>
  <si>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</si>
  <si>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</si>
  <si>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</si>
  <si>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</si>
  <si>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</si>
  <si>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</si>
  <si>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</si>
  <si>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</si>
  <si>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</si>
  <si>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</si>
  <si>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</si>
  <si>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</si>
  <si>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</si>
  <si>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</si>
  <si>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</si>
  <si>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</si>
  <si>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</si>
  <si>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</si>
  <si>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</si>
  <si>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</si>
  <si>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</si>
  <si>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</si>
  <si>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</si>
  <si>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</si>
  <si>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</si>
  <si>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</si>
  <si>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</si>
  <si>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</si>
  <si>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</si>
  <si>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</si>
  <si>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</si>
  <si>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</si>
  <si>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</si>
  <si>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</si>
  <si>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</si>
  <si>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</si>
  <si>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</si>
  <si>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Луговская СОШ</t>
  </si>
  <si>
    <t>Директор</t>
  </si>
  <si>
    <t>Тешева И.Н.</t>
  </si>
  <si>
    <t>Каша гречневая рассыпчитая</t>
  </si>
  <si>
    <t>котлета мясная</t>
  </si>
  <si>
    <t>чай с лимоном</t>
  </si>
  <si>
    <t>хлеб пшеничный</t>
  </si>
  <si>
    <t>каша манная молочная жидкая</t>
  </si>
  <si>
    <t>какао с молоком</t>
  </si>
  <si>
    <t>Плов из курицы</t>
  </si>
  <si>
    <t>компот  из смеси сухофруктов</t>
  </si>
  <si>
    <t>Картофельное пюре</t>
  </si>
  <si>
    <t>котлета рыбная</t>
  </si>
  <si>
    <t>чай с сахаром</t>
  </si>
  <si>
    <t>соус томатный</t>
  </si>
  <si>
    <t>салат из свеклы с растительным маслом</t>
  </si>
  <si>
    <t>Борщ с капустой и картофелем с мясом бройлера</t>
  </si>
  <si>
    <t>йогурт</t>
  </si>
  <si>
    <t>Макароные изделия отварные</t>
  </si>
  <si>
    <t>тефтель мясной с рисом</t>
  </si>
  <si>
    <t>Каша рисовая молочная жидкая</t>
  </si>
  <si>
    <t>кофейный напиток</t>
  </si>
  <si>
    <t>бутерброд с маслом и сыром</t>
  </si>
  <si>
    <t>каша гречневая рассыпчитая</t>
  </si>
  <si>
    <t>курица отварная</t>
  </si>
  <si>
    <t>картофельное пюре</t>
  </si>
  <si>
    <t>компот из смеси сухофруктов</t>
  </si>
  <si>
    <t>огурец свежий</t>
  </si>
  <si>
    <t>кондитерское изделие</t>
  </si>
  <si>
    <t>котлета ,,здоровье,,</t>
  </si>
  <si>
    <t>Каша пшенная молочная жидкая</t>
  </si>
  <si>
    <t>Компот из смеси сухофруктов</t>
  </si>
  <si>
    <t>гуляш с куриной грудки</t>
  </si>
  <si>
    <t>сок абрикосовый</t>
  </si>
  <si>
    <t>Уха рыбацкая</t>
  </si>
  <si>
    <t>сдоба</t>
  </si>
  <si>
    <t>Макароны отварные с сыром</t>
  </si>
  <si>
    <t>рыба припущенная</t>
  </si>
  <si>
    <t>Рассольник ,,Ленинградский,,</t>
  </si>
  <si>
    <t>11-17 л</t>
  </si>
  <si>
    <t>салат из красной свеклы с растительным маслом</t>
  </si>
  <si>
    <t xml:space="preserve">бутерброд с маслом </t>
  </si>
  <si>
    <t>сок в ассортименте</t>
  </si>
  <si>
    <t>суп из овощей</t>
  </si>
  <si>
    <t>тефтели рыбные</t>
  </si>
  <si>
    <t>каша овсяная молочная жидкая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</si>
</sst>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1" fillId="0" borderId="1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7"/>
  <sheetViews>
    <sheetView tabSelected="1" view="pageBreakPreview" zoomScale="84" zoomScaleSheetLayoutView="84" workbookViewId="0">
      <pane xSplit="4" ySplit="5" topLeftCell="E311" activePane="bottomRight" state="frozen"/>
      <selection pane="topRight" activeCell="E1" sqref="E1"/>
      <selection pane="bottomLeft" activeCell="A6" sqref="A6"/>
      <selection pane="bottomRight" activeCell="D327" sqref="D327:L32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38</v>
      </c>
      <c r="D1" s="54"/>
      <c r="E1" s="54"/>
      <c r="F1" s="12" t="s">
        <v>15</v>
      </c>
      <c r="G1" s="2" t="s">
        <v>16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77</v>
      </c>
      <c r="G3" s="2" t="s">
        <v>18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thickBot="1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200</v>
      </c>
      <c r="G6" s="40">
        <v>10.1</v>
      </c>
      <c r="H6" s="40">
        <v>6.3</v>
      </c>
      <c r="I6" s="40">
        <v>41.7</v>
      </c>
      <c r="J6" s="40">
        <v>268</v>
      </c>
      <c r="K6" s="41">
        <v>297</v>
      </c>
      <c r="L6" s="40">
        <v>11.4</v>
      </c>
    </row>
    <row r="7" spans="1:12" ht="15">
      <c r="A7" s="23"/>
      <c r="B7" s="15"/>
      <c r="C7" s="11"/>
      <c r="D7" s="5" t="s">
        <v>20</v>
      </c>
      <c r="E7" s="42" t="s">
        <v>42</v>
      </c>
      <c r="F7" s="43">
        <v>110</v>
      </c>
      <c r="G7" s="43">
        <v>13.8</v>
      </c>
      <c r="H7" s="43">
        <v>11.1</v>
      </c>
      <c r="I7" s="43">
        <v>11.1</v>
      </c>
      <c r="J7" s="43">
        <v>200</v>
      </c>
      <c r="K7" s="44">
        <v>451</v>
      </c>
      <c r="L7" s="43">
        <v>42.9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207</v>
      </c>
      <c r="G8" s="43">
        <v>0.26</v>
      </c>
      <c r="H8" s="43">
        <v>0.03</v>
      </c>
      <c r="I8" s="43">
        <v>24.15</v>
      </c>
      <c r="J8" s="43">
        <v>87</v>
      </c>
      <c r="K8" s="44">
        <v>686</v>
      </c>
      <c r="L8" s="43">
        <v>3.8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50</v>
      </c>
      <c r="G9" s="43">
        <v>3.8</v>
      </c>
      <c r="H9" s="43">
        <v>0.45</v>
      </c>
      <c r="I9" s="43">
        <v>25.85</v>
      </c>
      <c r="J9" s="43">
        <v>113</v>
      </c>
      <c r="K9" s="44"/>
      <c r="L9" s="43">
        <v>3.5</v>
      </c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32</v>
      </c>
      <c r="E15" s="9"/>
      <c r="F15" s="19">
        <f>SUM(F6:F14)</f>
        <v>567</v>
      </c>
      <c r="G15" s="19">
        <f t="shared" ref="G15:J15" si="0">SUM(G6:G14)</f>
        <v>27.96</v>
      </c>
      <c r="H15" s="19">
        <f t="shared" si="0"/>
        <v>17.88</v>
      </c>
      <c r="I15" s="19">
        <f t="shared" si="0"/>
        <v>102.80000000000001</v>
      </c>
      <c r="J15" s="19">
        <f t="shared" si="0"/>
        <v>668</v>
      </c>
      <c r="K15" s="25"/>
      <c r="L15" s="19">
        <f t="shared" ref="L15" si="1">SUM(L6:L14)</f>
        <v>61.599999999999994</v>
      </c>
    </row>
    <row r="16" spans="1:12" ht="15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32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567</v>
      </c>
      <c r="G26" s="32">
        <f t="shared" ref="G26:J26" si="4">G15+G25</f>
        <v>27.96</v>
      </c>
      <c r="H26" s="32">
        <f t="shared" si="4"/>
        <v>17.88</v>
      </c>
      <c r="I26" s="32">
        <f t="shared" si="4"/>
        <v>102.80000000000001</v>
      </c>
      <c r="J26" s="32">
        <f t="shared" si="4"/>
        <v>668</v>
      </c>
      <c r="K26" s="32"/>
      <c r="L26" s="32">
        <f t="shared" ref="L26" si="5">L15+L25</f>
        <v>61.599999999999994</v>
      </c>
    </row>
    <row r="27" spans="1:12" ht="15">
      <c r="A27" s="14">
        <v>1</v>
      </c>
      <c r="B27" s="15">
        <v>2</v>
      </c>
      <c r="C27" s="22" t="s">
        <v>19</v>
      </c>
      <c r="D27" s="5" t="s">
        <v>20</v>
      </c>
      <c r="E27" s="39" t="s">
        <v>45</v>
      </c>
      <c r="F27" s="40">
        <v>257</v>
      </c>
      <c r="G27" s="40">
        <v>10.199999999999999</v>
      </c>
      <c r="H27" s="40">
        <v>12.8</v>
      </c>
      <c r="I27" s="40">
        <v>42.3</v>
      </c>
      <c r="J27" s="40">
        <v>325</v>
      </c>
      <c r="K27" s="41">
        <v>311</v>
      </c>
      <c r="L27" s="40">
        <v>15.1</v>
      </c>
    </row>
    <row r="28" spans="1:12" ht="15">
      <c r="A28" s="14"/>
      <c r="B28" s="15"/>
      <c r="C28" s="11"/>
      <c r="D28" s="7" t="s">
        <v>22</v>
      </c>
      <c r="E28" s="42" t="s">
        <v>60</v>
      </c>
      <c r="F28" s="43">
        <v>50</v>
      </c>
      <c r="G28" s="43">
        <v>6.17</v>
      </c>
      <c r="H28" s="43">
        <v>11.83</v>
      </c>
      <c r="I28" s="43">
        <v>17.54</v>
      </c>
      <c r="J28" s="43">
        <v>188.5</v>
      </c>
      <c r="K28" s="44">
        <v>3</v>
      </c>
      <c r="L28" s="43">
        <v>23.1</v>
      </c>
    </row>
    <row r="29" spans="1:12" ht="15">
      <c r="A29" s="14"/>
      <c r="B29" s="15"/>
      <c r="C29" s="11"/>
      <c r="D29" s="7" t="s">
        <v>21</v>
      </c>
      <c r="E29" s="42" t="s">
        <v>46</v>
      </c>
      <c r="F29" s="43">
        <v>200</v>
      </c>
      <c r="G29" s="43">
        <v>3.3</v>
      </c>
      <c r="H29" s="43">
        <v>0.5</v>
      </c>
      <c r="I29" s="43">
        <v>24.15</v>
      </c>
      <c r="J29" s="43">
        <v>106.8</v>
      </c>
      <c r="K29" s="44">
        <v>693</v>
      </c>
      <c r="L29" s="43">
        <v>11</v>
      </c>
    </row>
    <row r="30" spans="1:12" ht="15">
      <c r="A30" s="14"/>
      <c r="B30" s="15"/>
      <c r="C30" s="11"/>
      <c r="D30" s="7" t="s">
        <v>30</v>
      </c>
      <c r="E30" s="42" t="s">
        <v>44</v>
      </c>
      <c r="F30" s="43">
        <v>50</v>
      </c>
      <c r="G30" s="43">
        <v>3.8</v>
      </c>
      <c r="H30" s="43">
        <v>0.45</v>
      </c>
      <c r="I30" s="43">
        <v>24.85</v>
      </c>
      <c r="J30" s="43">
        <v>113</v>
      </c>
      <c r="K30" s="44"/>
      <c r="L30" s="43">
        <v>3.5</v>
      </c>
    </row>
    <row r="31" spans="1:12" ht="15">
      <c r="A31" s="14"/>
      <c r="B31" s="15"/>
      <c r="C31" s="11"/>
      <c r="D31" s="7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32</v>
      </c>
      <c r="E35" s="9"/>
      <c r="F35" s="19">
        <f>SUM(F27:F34)</f>
        <v>557</v>
      </c>
      <c r="G35" s="19">
        <f>SUM(G27:G34)</f>
        <v>23.47</v>
      </c>
      <c r="H35" s="19">
        <f>SUM(H27:H34)</f>
        <v>25.580000000000002</v>
      </c>
      <c r="I35" s="19">
        <f>SUM(I27:I34)</f>
        <v>108.84</v>
      </c>
      <c r="J35" s="19">
        <f>SUM(J27:J34)</f>
        <v>733.3</v>
      </c>
      <c r="K35" s="25"/>
      <c r="L35" s="19">
        <f>SUM(L27:L34)</f>
        <v>52.7</v>
      </c>
    </row>
    <row r="36" spans="1:12" ht="15">
      <c r="A36" s="13">
        <f>A27</f>
        <v>1</v>
      </c>
      <c r="B36" s="13">
        <f>B27</f>
        <v>2</v>
      </c>
      <c r="C36" s="10" t="s">
        <v>24</v>
      </c>
      <c r="D36" s="7" t="s">
        <v>25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26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27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28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29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30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32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557</v>
      </c>
      <c r="G46" s="32">
        <f t="shared" ref="G46" si="10">G35+G45</f>
        <v>23.47</v>
      </c>
      <c r="H46" s="32">
        <f t="shared" ref="H46" si="11">H35+H45</f>
        <v>25.580000000000002</v>
      </c>
      <c r="I46" s="32">
        <f t="shared" ref="I46" si="12">I35+I45</f>
        <v>108.84</v>
      </c>
      <c r="J46" s="32">
        <f t="shared" ref="J46:L46" si="13">J35+J45</f>
        <v>733.3</v>
      </c>
      <c r="K46" s="32"/>
      <c r="L46" s="32">
        <f t="shared" si="13"/>
        <v>52.7</v>
      </c>
    </row>
    <row r="47" spans="1:12" ht="15">
      <c r="A47" s="20">
        <v>1</v>
      </c>
      <c r="B47" s="21">
        <v>3</v>
      </c>
      <c r="C47" s="22" t="s">
        <v>19</v>
      </c>
      <c r="D47" s="5" t="s">
        <v>20</v>
      </c>
      <c r="E47" s="39" t="s">
        <v>47</v>
      </c>
      <c r="F47" s="40">
        <v>300</v>
      </c>
      <c r="G47" s="40">
        <v>36.75</v>
      </c>
      <c r="H47" s="40">
        <v>40.5</v>
      </c>
      <c r="I47" s="40">
        <v>66.3</v>
      </c>
      <c r="J47" s="40">
        <v>783</v>
      </c>
      <c r="K47" s="41">
        <v>492</v>
      </c>
      <c r="L47" s="40">
        <v>48.6</v>
      </c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21</v>
      </c>
      <c r="E49" s="42" t="s">
        <v>48</v>
      </c>
      <c r="F49" s="43">
        <v>200</v>
      </c>
      <c r="G49" s="43">
        <v>1</v>
      </c>
      <c r="H49" s="43">
        <v>0.05</v>
      </c>
      <c r="I49" s="43">
        <v>27.5</v>
      </c>
      <c r="J49" s="43">
        <v>109</v>
      </c>
      <c r="K49" s="44">
        <v>639</v>
      </c>
      <c r="L49" s="43">
        <v>6.1</v>
      </c>
    </row>
    <row r="50" spans="1:12" ht="15">
      <c r="A50" s="23"/>
      <c r="B50" s="15"/>
      <c r="C50" s="11"/>
      <c r="D50" s="7" t="s">
        <v>22</v>
      </c>
      <c r="E50" s="42" t="s">
        <v>44</v>
      </c>
      <c r="F50" s="43">
        <v>50</v>
      </c>
      <c r="G50" s="43">
        <v>3.8</v>
      </c>
      <c r="H50" s="43">
        <v>0.45</v>
      </c>
      <c r="I50" s="43">
        <v>24.85</v>
      </c>
      <c r="J50" s="43">
        <v>113</v>
      </c>
      <c r="K50" s="44"/>
      <c r="L50" s="43">
        <v>3.5</v>
      </c>
    </row>
    <row r="51" spans="1:12" ht="15">
      <c r="A51" s="23"/>
      <c r="B51" s="15"/>
      <c r="C51" s="11"/>
      <c r="D51" s="7" t="s">
        <v>23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32</v>
      </c>
      <c r="E55" s="9"/>
      <c r="F55" s="19">
        <f>SUM(F47:F54)</f>
        <v>550</v>
      </c>
      <c r="G55" s="19">
        <f>SUM(G47:G54)</f>
        <v>41.55</v>
      </c>
      <c r="H55" s="19">
        <f>SUM(H47:H54)</f>
        <v>41</v>
      </c>
      <c r="I55" s="19">
        <f>SUM(I47:I54)</f>
        <v>118.65</v>
      </c>
      <c r="J55" s="19">
        <f>SUM(J47:J54)</f>
        <v>1005</v>
      </c>
      <c r="K55" s="25"/>
      <c r="L55" s="19">
        <f>SUM(L47:L54)</f>
        <v>58.2</v>
      </c>
    </row>
    <row r="56" spans="1:12" ht="15">
      <c r="A56" s="26">
        <f>A47</f>
        <v>1</v>
      </c>
      <c r="B56" s="13">
        <f>B47</f>
        <v>3</v>
      </c>
      <c r="C56" s="10" t="s">
        <v>24</v>
      </c>
      <c r="D56" s="7" t="s">
        <v>25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26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27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28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29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30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31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32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550</v>
      </c>
      <c r="G66" s="32">
        <f t="shared" ref="G66" si="18">G55+G65</f>
        <v>41.55</v>
      </c>
      <c r="H66" s="32">
        <f t="shared" ref="H66" si="19">H55+H65</f>
        <v>41</v>
      </c>
      <c r="I66" s="32">
        <f t="shared" ref="I66" si="20">I55+I65</f>
        <v>118.65</v>
      </c>
      <c r="J66" s="32">
        <f t="shared" ref="J66:L66" si="21">J55+J65</f>
        <v>1005</v>
      </c>
      <c r="K66" s="32"/>
      <c r="L66" s="32">
        <f t="shared" si="21"/>
        <v>58.2</v>
      </c>
    </row>
    <row r="67" spans="1:12" ht="15.75" thickBot="1">
      <c r="A67" s="20">
        <v>1</v>
      </c>
      <c r="B67" s="21">
        <v>4</v>
      </c>
      <c r="C67" s="22" t="s">
        <v>19</v>
      </c>
      <c r="D67" s="5" t="s">
        <v>20</v>
      </c>
      <c r="E67" s="39" t="s">
        <v>49</v>
      </c>
      <c r="F67" s="40">
        <v>200</v>
      </c>
      <c r="G67" s="40">
        <v>4.1100000000000003</v>
      </c>
      <c r="H67" s="40">
        <v>7</v>
      </c>
      <c r="I67" s="40">
        <v>26</v>
      </c>
      <c r="J67" s="40">
        <v>186.6</v>
      </c>
      <c r="K67" s="41">
        <v>520</v>
      </c>
      <c r="L67" s="40">
        <v>7.8</v>
      </c>
    </row>
    <row r="68" spans="1:12" ht="15">
      <c r="A68" s="23"/>
      <c r="B68" s="15"/>
      <c r="C68" s="11"/>
      <c r="D68" s="5" t="s">
        <v>20</v>
      </c>
      <c r="E68" s="42" t="s">
        <v>82</v>
      </c>
      <c r="F68" s="43">
        <v>150</v>
      </c>
      <c r="G68" s="43">
        <v>21.6</v>
      </c>
      <c r="H68" s="43">
        <v>27.3</v>
      </c>
      <c r="I68" s="43">
        <v>17.2</v>
      </c>
      <c r="J68" s="43">
        <v>402.5</v>
      </c>
      <c r="K68" s="44">
        <v>394</v>
      </c>
      <c r="L68" s="43">
        <v>25.64</v>
      </c>
    </row>
    <row r="69" spans="1:12" ht="15">
      <c r="A69" s="23"/>
      <c r="B69" s="15"/>
      <c r="C69" s="11"/>
      <c r="D69" s="7" t="s">
        <v>21</v>
      </c>
      <c r="E69" s="42" t="s">
        <v>80</v>
      </c>
      <c r="F69" s="43">
        <v>200</v>
      </c>
      <c r="G69" s="43">
        <v>1</v>
      </c>
      <c r="H69" s="43">
        <v>0.2</v>
      </c>
      <c r="I69" s="43">
        <v>20.2</v>
      </c>
      <c r="J69" s="43">
        <v>92</v>
      </c>
      <c r="K69" s="44"/>
      <c r="L69" s="43">
        <v>12.9</v>
      </c>
    </row>
    <row r="70" spans="1:12" ht="15">
      <c r="A70" s="23"/>
      <c r="B70" s="15"/>
      <c r="C70" s="11"/>
      <c r="D70" s="7" t="s">
        <v>22</v>
      </c>
      <c r="E70" s="42" t="s">
        <v>44</v>
      </c>
      <c r="F70" s="43">
        <v>50</v>
      </c>
      <c r="G70" s="43">
        <v>3.8</v>
      </c>
      <c r="H70" s="43">
        <v>0.45</v>
      </c>
      <c r="I70" s="43">
        <v>24.85</v>
      </c>
      <c r="J70" s="43">
        <v>113</v>
      </c>
      <c r="K70" s="44"/>
      <c r="L70" s="43">
        <v>3.5</v>
      </c>
    </row>
    <row r="71" spans="1:12" ht="15.75" thickBot="1">
      <c r="A71" s="23"/>
      <c r="B71" s="15"/>
      <c r="C71" s="11"/>
      <c r="D71" s="7" t="s">
        <v>23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5" t="s">
        <v>20</v>
      </c>
      <c r="E72" s="42" t="s">
        <v>52</v>
      </c>
      <c r="F72" s="43">
        <v>70</v>
      </c>
      <c r="G72" s="43">
        <v>0.7</v>
      </c>
      <c r="H72" s="43">
        <v>3.1</v>
      </c>
      <c r="I72" s="43">
        <v>4</v>
      </c>
      <c r="J72" s="43">
        <v>49</v>
      </c>
      <c r="K72" s="44">
        <v>593</v>
      </c>
      <c r="L72" s="43">
        <v>3.1</v>
      </c>
    </row>
    <row r="73" spans="1:12" ht="15">
      <c r="A73" s="23"/>
      <c r="B73" s="15"/>
      <c r="C73" s="11"/>
      <c r="D73" s="6" t="s">
        <v>25</v>
      </c>
      <c r="E73" s="42" t="s">
        <v>53</v>
      </c>
      <c r="F73" s="43">
        <v>100</v>
      </c>
      <c r="G73" s="43">
        <v>1.4</v>
      </c>
      <c r="H73" s="43">
        <v>8.1999999999999993</v>
      </c>
      <c r="I73" s="43">
        <v>8</v>
      </c>
      <c r="J73" s="43">
        <v>11</v>
      </c>
      <c r="K73" s="44">
        <v>64</v>
      </c>
      <c r="L73" s="43">
        <v>0.8</v>
      </c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32</v>
      </c>
      <c r="E75" s="9"/>
      <c r="F75" s="19">
        <f>SUM(F67:F74)</f>
        <v>770</v>
      </c>
      <c r="G75" s="19">
        <f t="shared" ref="G75" si="22">SUM(G67:G74)</f>
        <v>32.61</v>
      </c>
      <c r="H75" s="19">
        <f t="shared" ref="H75" si="23">SUM(H67:H74)</f>
        <v>46.25</v>
      </c>
      <c r="I75" s="19">
        <f t="shared" ref="I75" si="24">SUM(I67:I74)</f>
        <v>100.25</v>
      </c>
      <c r="J75" s="19">
        <f t="shared" ref="J75:L75" si="25">SUM(J67:J74)</f>
        <v>854.1</v>
      </c>
      <c r="K75" s="25"/>
      <c r="L75" s="19">
        <f t="shared" si="25"/>
        <v>53.739999999999995</v>
      </c>
    </row>
    <row r="76" spans="1:12" ht="15">
      <c r="A76" s="26">
        <f>A67</f>
        <v>1</v>
      </c>
      <c r="B76" s="13">
        <f>B67</f>
        <v>4</v>
      </c>
      <c r="C76" s="10" t="s">
        <v>24</v>
      </c>
      <c r="D76" s="7" t="s">
        <v>25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26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27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28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29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30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31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32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770</v>
      </c>
      <c r="G86" s="32">
        <f t="shared" ref="G86" si="30">G75+G85</f>
        <v>32.61</v>
      </c>
      <c r="H86" s="32">
        <f t="shared" ref="H86" si="31">H75+H85</f>
        <v>46.25</v>
      </c>
      <c r="I86" s="32">
        <f t="shared" ref="I86" si="32">I75+I85</f>
        <v>100.25</v>
      </c>
      <c r="J86" s="32">
        <f t="shared" ref="J86:L86" si="33">J75+J85</f>
        <v>854.1</v>
      </c>
      <c r="K86" s="32"/>
      <c r="L86" s="32">
        <f t="shared" si="33"/>
        <v>53.739999999999995</v>
      </c>
    </row>
    <row r="87" spans="1:12" ht="15">
      <c r="A87" s="20">
        <v>1</v>
      </c>
      <c r="B87" s="21">
        <v>5</v>
      </c>
      <c r="C87" s="22" t="s">
        <v>19</v>
      </c>
      <c r="D87" s="5" t="s">
        <v>20</v>
      </c>
      <c r="E87" s="39" t="s">
        <v>54</v>
      </c>
      <c r="F87" s="40">
        <v>300</v>
      </c>
      <c r="G87" s="40">
        <v>8.1</v>
      </c>
      <c r="H87" s="40">
        <v>13.8</v>
      </c>
      <c r="I87" s="40">
        <v>11.2</v>
      </c>
      <c r="J87" s="40">
        <v>239.2</v>
      </c>
      <c r="K87" s="41">
        <v>110</v>
      </c>
      <c r="L87" s="40">
        <v>19.8</v>
      </c>
    </row>
    <row r="88" spans="1:12" ht="15">
      <c r="A88" s="23"/>
      <c r="B88" s="15"/>
      <c r="C88" s="11"/>
      <c r="D88" s="7" t="s">
        <v>21</v>
      </c>
      <c r="E88" s="42" t="s">
        <v>55</v>
      </c>
      <c r="F88" s="43">
        <v>200</v>
      </c>
      <c r="G88" s="43">
        <v>8.1999999999999993</v>
      </c>
      <c r="H88" s="43">
        <v>3</v>
      </c>
      <c r="I88" s="43">
        <v>11.8</v>
      </c>
      <c r="J88" s="43">
        <v>114</v>
      </c>
      <c r="K88" s="44"/>
      <c r="L88" s="43">
        <v>19.5</v>
      </c>
    </row>
    <row r="89" spans="1:12" ht="15">
      <c r="A89" s="23"/>
      <c r="B89" s="15"/>
      <c r="C89" s="11"/>
      <c r="D89" s="7" t="s">
        <v>22</v>
      </c>
      <c r="E89" s="42" t="s">
        <v>44</v>
      </c>
      <c r="F89" s="43">
        <v>50</v>
      </c>
      <c r="G89" s="43">
        <v>3.8</v>
      </c>
      <c r="H89" s="43">
        <v>0.45</v>
      </c>
      <c r="I89" s="43">
        <v>24.85</v>
      </c>
      <c r="J89" s="43">
        <v>113</v>
      </c>
      <c r="K89" s="44"/>
      <c r="L89" s="43">
        <v>3.5</v>
      </c>
    </row>
    <row r="90" spans="1:12" ht="15">
      <c r="A90" s="23"/>
      <c r="B90" s="15"/>
      <c r="C90" s="11"/>
      <c r="D90" s="7" t="s">
        <v>22</v>
      </c>
      <c r="E90" s="42" t="s">
        <v>73</v>
      </c>
      <c r="F90" s="43">
        <v>40</v>
      </c>
      <c r="G90" s="43">
        <v>3</v>
      </c>
      <c r="H90" s="43">
        <v>4</v>
      </c>
      <c r="I90" s="43">
        <v>22</v>
      </c>
      <c r="J90" s="43">
        <v>135</v>
      </c>
      <c r="K90" s="44"/>
      <c r="L90" s="43">
        <v>14</v>
      </c>
    </row>
    <row r="91" spans="1:12" ht="1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32</v>
      </c>
      <c r="E95" s="9"/>
      <c r="F95" s="19">
        <f>SUM(F87:F94)</f>
        <v>590</v>
      </c>
      <c r="G95" s="19">
        <f t="shared" ref="G95" si="34">SUM(G87:G94)</f>
        <v>23.099999999999998</v>
      </c>
      <c r="H95" s="19">
        <f t="shared" ref="H95" si="35">SUM(H87:H94)</f>
        <v>21.25</v>
      </c>
      <c r="I95" s="19">
        <f t="shared" ref="I95" si="36">SUM(I87:I94)</f>
        <v>69.849999999999994</v>
      </c>
      <c r="J95" s="19">
        <f t="shared" ref="J95:L95" si="37">SUM(J87:J94)</f>
        <v>601.20000000000005</v>
      </c>
      <c r="K95" s="25"/>
      <c r="L95" s="19">
        <f t="shared" si="37"/>
        <v>56.8</v>
      </c>
    </row>
    <row r="96" spans="1:12" ht="15">
      <c r="A96" s="26">
        <f>A87</f>
        <v>1</v>
      </c>
      <c r="B96" s="13">
        <f>B87</f>
        <v>5</v>
      </c>
      <c r="C96" s="10" t="s">
        <v>24</v>
      </c>
      <c r="D96" s="7" t="s">
        <v>25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26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27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28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29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30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31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32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590</v>
      </c>
      <c r="G106" s="32">
        <f t="shared" ref="G106" si="42">G95+G105</f>
        <v>23.099999999999998</v>
      </c>
      <c r="H106" s="32">
        <f t="shared" ref="H106" si="43">H95+H105</f>
        <v>21.25</v>
      </c>
      <c r="I106" s="32">
        <f t="shared" ref="I106" si="44">I95+I105</f>
        <v>69.849999999999994</v>
      </c>
      <c r="J106" s="32">
        <f t="shared" ref="J106:L106" si="45">J95+J105</f>
        <v>601.20000000000005</v>
      </c>
      <c r="K106" s="32"/>
      <c r="L106" s="32">
        <f t="shared" si="45"/>
        <v>56.8</v>
      </c>
    </row>
    <row r="107" spans="1:12" ht="15.75" thickBot="1">
      <c r="A107" s="20">
        <v>2</v>
      </c>
      <c r="B107" s="21">
        <v>1</v>
      </c>
      <c r="C107" s="22" t="s">
        <v>19</v>
      </c>
      <c r="D107" s="5" t="s">
        <v>20</v>
      </c>
      <c r="E107" s="39" t="s">
        <v>56</v>
      </c>
      <c r="F107" s="40">
        <v>207</v>
      </c>
      <c r="G107" s="40">
        <v>7.33</v>
      </c>
      <c r="H107" s="40">
        <v>5.55</v>
      </c>
      <c r="I107" s="40">
        <v>44.44</v>
      </c>
      <c r="J107" s="40">
        <v>261</v>
      </c>
      <c r="K107" s="41">
        <v>332</v>
      </c>
      <c r="L107" s="40">
        <v>8.9</v>
      </c>
    </row>
    <row r="108" spans="1:12" ht="15">
      <c r="A108" s="23"/>
      <c r="B108" s="15"/>
      <c r="C108" s="11"/>
      <c r="D108" s="5" t="s">
        <v>20</v>
      </c>
      <c r="E108" s="42" t="s">
        <v>57</v>
      </c>
      <c r="F108" s="43">
        <v>140</v>
      </c>
      <c r="G108" s="43">
        <v>9.4700000000000006</v>
      </c>
      <c r="H108" s="43">
        <v>8.23</v>
      </c>
      <c r="I108" s="43">
        <v>9.81</v>
      </c>
      <c r="J108" s="43">
        <v>151.4</v>
      </c>
      <c r="K108" s="44">
        <v>462</v>
      </c>
      <c r="L108" s="43">
        <v>40.1</v>
      </c>
    </row>
    <row r="109" spans="1:12" ht="15">
      <c r="A109" s="23"/>
      <c r="B109" s="15"/>
      <c r="C109" s="11"/>
      <c r="D109" s="7" t="s">
        <v>21</v>
      </c>
      <c r="E109" s="42" t="s">
        <v>43</v>
      </c>
      <c r="F109" s="43">
        <v>207</v>
      </c>
      <c r="G109" s="43">
        <v>0.26</v>
      </c>
      <c r="H109" s="43">
        <v>0.03</v>
      </c>
      <c r="I109" s="43">
        <v>24.15</v>
      </c>
      <c r="J109" s="43">
        <v>87</v>
      </c>
      <c r="K109" s="44">
        <v>686</v>
      </c>
      <c r="L109" s="43">
        <v>3.8</v>
      </c>
    </row>
    <row r="110" spans="1:12" ht="15">
      <c r="A110" s="23"/>
      <c r="B110" s="15"/>
      <c r="C110" s="11"/>
      <c r="D110" s="7" t="s">
        <v>22</v>
      </c>
      <c r="E110" s="42" t="s">
        <v>44</v>
      </c>
      <c r="F110" s="43">
        <v>50</v>
      </c>
      <c r="G110" s="43">
        <v>3.8</v>
      </c>
      <c r="H110" s="43">
        <v>0.45</v>
      </c>
      <c r="I110" s="43">
        <v>24.85</v>
      </c>
      <c r="J110" s="43">
        <v>113</v>
      </c>
      <c r="K110" s="44"/>
      <c r="L110" s="43">
        <v>3.5</v>
      </c>
    </row>
    <row r="111" spans="1:12" ht="15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32</v>
      </c>
      <c r="E115" s="9"/>
      <c r="F115" s="19">
        <f>SUM(F107:F114)</f>
        <v>604</v>
      </c>
      <c r="G115" s="19">
        <f t="shared" ref="G115:J115" si="46">SUM(G107:G114)</f>
        <v>20.860000000000003</v>
      </c>
      <c r="H115" s="19">
        <f t="shared" si="46"/>
        <v>14.26</v>
      </c>
      <c r="I115" s="19">
        <f t="shared" si="46"/>
        <v>103.25</v>
      </c>
      <c r="J115" s="19">
        <f t="shared" si="46"/>
        <v>612.4</v>
      </c>
      <c r="K115" s="25"/>
      <c r="L115" s="19">
        <f t="shared" ref="L115" si="47">SUM(L107:L114)</f>
        <v>56.3</v>
      </c>
    </row>
    <row r="116" spans="1:12" ht="15">
      <c r="A116" s="26">
        <f>A107</f>
        <v>2</v>
      </c>
      <c r="B116" s="13">
        <f>B107</f>
        <v>1</v>
      </c>
      <c r="C116" s="10" t="s">
        <v>24</v>
      </c>
      <c r="D116" s="7" t="s">
        <v>25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26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27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28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29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30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32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604</v>
      </c>
      <c r="G126" s="32">
        <f t="shared" ref="G126" si="50">G115+G125</f>
        <v>20.860000000000003</v>
      </c>
      <c r="H126" s="32">
        <f t="shared" ref="H126" si="51">H115+H125</f>
        <v>14.26</v>
      </c>
      <c r="I126" s="32">
        <f t="shared" ref="I126" si="52">I115+I125</f>
        <v>103.25</v>
      </c>
      <c r="J126" s="32">
        <f t="shared" ref="J126:L126" si="53">J115+J125</f>
        <v>612.4</v>
      </c>
      <c r="K126" s="32"/>
      <c r="L126" s="32">
        <f t="shared" si="53"/>
        <v>56.3</v>
      </c>
    </row>
    <row r="127" spans="1:12" ht="15">
      <c r="A127" s="14">
        <v>2</v>
      </c>
      <c r="B127" s="15">
        <v>2</v>
      </c>
      <c r="C127" s="22" t="s">
        <v>19</v>
      </c>
      <c r="D127" s="5" t="s">
        <v>20</v>
      </c>
      <c r="E127" s="39" t="s">
        <v>58</v>
      </c>
      <c r="F127" s="40">
        <v>250</v>
      </c>
      <c r="G127" s="40">
        <v>9.1999999999999993</v>
      </c>
      <c r="H127" s="40">
        <v>12.8</v>
      </c>
      <c r="I127" s="40">
        <v>44.3</v>
      </c>
      <c r="J127" s="40">
        <v>329</v>
      </c>
      <c r="K127" s="41">
        <v>311</v>
      </c>
      <c r="L127" s="40">
        <v>16.8</v>
      </c>
    </row>
    <row r="128" spans="1:12" ht="15">
      <c r="A128" s="14"/>
      <c r="B128" s="15"/>
      <c r="C128" s="11"/>
      <c r="D128" s="7" t="s">
        <v>30</v>
      </c>
      <c r="E128" s="42" t="s">
        <v>44</v>
      </c>
      <c r="F128" s="43">
        <v>50</v>
      </c>
      <c r="G128" s="43">
        <v>3.8</v>
      </c>
      <c r="H128" s="43">
        <v>0.45</v>
      </c>
      <c r="I128" s="43">
        <v>24.85</v>
      </c>
      <c r="J128" s="43">
        <v>113</v>
      </c>
      <c r="K128" s="44"/>
      <c r="L128" s="43">
        <v>3.5</v>
      </c>
    </row>
    <row r="129" spans="1:12" ht="15">
      <c r="A129" s="14"/>
      <c r="B129" s="15"/>
      <c r="C129" s="11"/>
      <c r="D129" s="7" t="s">
        <v>21</v>
      </c>
      <c r="E129" s="42" t="s">
        <v>59</v>
      </c>
      <c r="F129" s="43">
        <v>200</v>
      </c>
      <c r="G129" s="43">
        <v>2.9</v>
      </c>
      <c r="H129" s="43">
        <v>2.8</v>
      </c>
      <c r="I129" s="43">
        <v>14.9</v>
      </c>
      <c r="J129" s="43">
        <v>94</v>
      </c>
      <c r="K129" s="44">
        <v>692</v>
      </c>
      <c r="L129" s="43">
        <v>7.16</v>
      </c>
    </row>
    <row r="130" spans="1:12" ht="15">
      <c r="A130" s="14"/>
      <c r="B130" s="15"/>
      <c r="C130" s="11"/>
      <c r="D130" s="7" t="s">
        <v>22</v>
      </c>
      <c r="E130" s="42" t="s">
        <v>60</v>
      </c>
      <c r="F130" s="43">
        <v>55</v>
      </c>
      <c r="G130" s="43">
        <v>6.17</v>
      </c>
      <c r="H130" s="43">
        <v>11.83</v>
      </c>
      <c r="I130" s="43">
        <v>17.54</v>
      </c>
      <c r="J130" s="43">
        <v>188.5</v>
      </c>
      <c r="K130" s="44">
        <v>3</v>
      </c>
      <c r="L130" s="43">
        <v>23.1</v>
      </c>
    </row>
    <row r="131" spans="1:12" ht="15">
      <c r="A131" s="14"/>
      <c r="B131" s="15"/>
      <c r="C131" s="11"/>
      <c r="D131" s="7" t="s">
        <v>23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32</v>
      </c>
      <c r="E135" s="9"/>
      <c r="F135" s="19">
        <f>SUM(F127:F134)</f>
        <v>555</v>
      </c>
      <c r="G135" s="19">
        <f t="shared" ref="G135:J135" si="54">SUM(G127:G134)</f>
        <v>22.07</v>
      </c>
      <c r="H135" s="19">
        <f t="shared" si="54"/>
        <v>27.880000000000003</v>
      </c>
      <c r="I135" s="19">
        <f t="shared" si="54"/>
        <v>101.59</v>
      </c>
      <c r="J135" s="19">
        <f t="shared" si="54"/>
        <v>724.5</v>
      </c>
      <c r="K135" s="25"/>
      <c r="L135" s="19">
        <f t="shared" ref="L135" si="55">SUM(L127:L134)</f>
        <v>50.56</v>
      </c>
    </row>
    <row r="136" spans="1:12" ht="15">
      <c r="A136" s="13">
        <f>A127</f>
        <v>2</v>
      </c>
      <c r="B136" s="13">
        <f>B127</f>
        <v>2</v>
      </c>
      <c r="C136" s="10" t="s">
        <v>24</v>
      </c>
      <c r="D136" s="7" t="s">
        <v>25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32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555</v>
      </c>
      <c r="G146" s="32">
        <f t="shared" ref="G146" si="58">G135+G145</f>
        <v>22.07</v>
      </c>
      <c r="H146" s="32">
        <f t="shared" ref="H146" si="59">H135+H145</f>
        <v>27.880000000000003</v>
      </c>
      <c r="I146" s="32">
        <f t="shared" ref="I146" si="60">I135+I145</f>
        <v>101.59</v>
      </c>
      <c r="J146" s="32">
        <f t="shared" ref="J146:L146" si="61">J135+J145</f>
        <v>724.5</v>
      </c>
      <c r="K146" s="32"/>
      <c r="L146" s="32">
        <f t="shared" si="61"/>
        <v>50.56</v>
      </c>
    </row>
    <row r="147" spans="1:12" ht="15.75" thickBot="1">
      <c r="A147" s="20">
        <v>2</v>
      </c>
      <c r="B147" s="21">
        <v>3</v>
      </c>
      <c r="C147" s="22" t="s">
        <v>19</v>
      </c>
      <c r="D147" s="5" t="s">
        <v>20</v>
      </c>
      <c r="E147" s="39" t="s">
        <v>61</v>
      </c>
      <c r="F147" s="40">
        <v>200</v>
      </c>
      <c r="G147" s="40">
        <v>10.1</v>
      </c>
      <c r="H147" s="40">
        <v>6.3</v>
      </c>
      <c r="I147" s="40">
        <v>41.7</v>
      </c>
      <c r="J147" s="40">
        <v>268</v>
      </c>
      <c r="K147" s="41">
        <v>297</v>
      </c>
      <c r="L147" s="40">
        <v>11.4</v>
      </c>
    </row>
    <row r="148" spans="1:12" ht="15">
      <c r="A148" s="23"/>
      <c r="B148" s="15"/>
      <c r="C148" s="11"/>
      <c r="D148" s="5" t="s">
        <v>20</v>
      </c>
      <c r="E148" s="42" t="s">
        <v>62</v>
      </c>
      <c r="F148" s="43">
        <v>120</v>
      </c>
      <c r="G148" s="43">
        <v>43</v>
      </c>
      <c r="H148" s="43">
        <v>36.200000000000003</v>
      </c>
      <c r="I148" s="43">
        <v>0.4</v>
      </c>
      <c r="J148" s="43">
        <v>497</v>
      </c>
      <c r="K148" s="44">
        <v>487</v>
      </c>
      <c r="L148" s="43">
        <v>36.1</v>
      </c>
    </row>
    <row r="149" spans="1:12" ht="15">
      <c r="A149" s="23"/>
      <c r="B149" s="15"/>
      <c r="C149" s="11"/>
      <c r="D149" s="7" t="s">
        <v>21</v>
      </c>
      <c r="E149" s="42" t="s">
        <v>64</v>
      </c>
      <c r="F149" s="43">
        <v>200</v>
      </c>
      <c r="G149" s="43">
        <v>1</v>
      </c>
      <c r="H149" s="43">
        <v>0.05</v>
      </c>
      <c r="I149" s="43">
        <v>27.5</v>
      </c>
      <c r="J149" s="43">
        <v>109</v>
      </c>
      <c r="K149" s="44">
        <v>639</v>
      </c>
      <c r="L149" s="43">
        <v>6.1</v>
      </c>
    </row>
    <row r="150" spans="1:12" ht="15.75" customHeight="1">
      <c r="A150" s="23"/>
      <c r="B150" s="15"/>
      <c r="C150" s="11"/>
      <c r="D150" s="7" t="s">
        <v>22</v>
      </c>
      <c r="E150" s="42" t="s">
        <v>44</v>
      </c>
      <c r="F150" s="43">
        <v>50</v>
      </c>
      <c r="G150" s="43">
        <v>3.8</v>
      </c>
      <c r="H150" s="43">
        <v>0.45</v>
      </c>
      <c r="I150" s="43">
        <v>24.85</v>
      </c>
      <c r="J150" s="43">
        <v>113</v>
      </c>
      <c r="K150" s="44"/>
      <c r="L150" s="43">
        <v>3.5</v>
      </c>
    </row>
    <row r="151" spans="1:12" ht="15">
      <c r="A151" s="23"/>
      <c r="B151" s="15"/>
      <c r="C151" s="11"/>
      <c r="D151" s="7" t="s">
        <v>23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32</v>
      </c>
      <c r="E155" s="9"/>
      <c r="F155" s="19">
        <f>SUM(F147:F154)</f>
        <v>570</v>
      </c>
      <c r="G155" s="19">
        <f t="shared" ref="G155:J155" si="62">SUM(G147:G154)</f>
        <v>57.9</v>
      </c>
      <c r="H155" s="19">
        <f t="shared" si="62"/>
        <v>43</v>
      </c>
      <c r="I155" s="19">
        <f t="shared" si="62"/>
        <v>94.449999999999989</v>
      </c>
      <c r="J155" s="19">
        <f t="shared" si="62"/>
        <v>987</v>
      </c>
      <c r="K155" s="25"/>
      <c r="L155" s="19">
        <f t="shared" ref="L155" si="63">SUM(L147:L154)</f>
        <v>57.1</v>
      </c>
    </row>
    <row r="156" spans="1:12" ht="15">
      <c r="A156" s="26">
        <f>A147</f>
        <v>2</v>
      </c>
      <c r="B156" s="13">
        <f>B147</f>
        <v>3</v>
      </c>
      <c r="C156" s="10" t="s">
        <v>24</v>
      </c>
      <c r="D156" s="7" t="s">
        <v>25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26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27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28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570</v>
      </c>
      <c r="G166" s="32">
        <f t="shared" ref="G166" si="66">G155+G165</f>
        <v>57.9</v>
      </c>
      <c r="H166" s="32">
        <f t="shared" ref="H166" si="67">H155+H165</f>
        <v>43</v>
      </c>
      <c r="I166" s="32">
        <f t="shared" ref="I166" si="68">I155+I165</f>
        <v>94.449999999999989</v>
      </c>
      <c r="J166" s="32">
        <f t="shared" ref="J166:L166" si="69">J155+J165</f>
        <v>987</v>
      </c>
      <c r="K166" s="32"/>
      <c r="L166" s="32">
        <f t="shared" si="69"/>
        <v>57.1</v>
      </c>
    </row>
    <row r="167" spans="1:12" ht="15.75" thickBot="1">
      <c r="A167" s="20">
        <v>2</v>
      </c>
      <c r="B167" s="21">
        <v>4</v>
      </c>
      <c r="C167" s="22" t="s">
        <v>19</v>
      </c>
      <c r="D167" s="5" t="s">
        <v>20</v>
      </c>
      <c r="E167" s="39" t="s">
        <v>63</v>
      </c>
      <c r="F167" s="40">
        <v>206</v>
      </c>
      <c r="G167" s="40">
        <v>4.1100000000000003</v>
      </c>
      <c r="H167" s="40">
        <v>7</v>
      </c>
      <c r="I167" s="40">
        <v>26</v>
      </c>
      <c r="J167" s="40">
        <v>186.66</v>
      </c>
      <c r="K167" s="41">
        <v>520</v>
      </c>
      <c r="L167" s="40">
        <v>5.7</v>
      </c>
    </row>
    <row r="168" spans="1:12" ht="15">
      <c r="A168" s="23"/>
      <c r="B168" s="15"/>
      <c r="C168" s="11"/>
      <c r="D168" s="5" t="s">
        <v>20</v>
      </c>
      <c r="E168" s="42" t="s">
        <v>50</v>
      </c>
      <c r="F168" s="43">
        <v>150</v>
      </c>
      <c r="G168" s="43">
        <v>16.62</v>
      </c>
      <c r="H168" s="43">
        <v>20.100000000000001</v>
      </c>
      <c r="I168" s="43">
        <v>16</v>
      </c>
      <c r="J168" s="43">
        <v>313</v>
      </c>
      <c r="K168" s="44">
        <v>388</v>
      </c>
      <c r="L168" s="43">
        <v>25.1</v>
      </c>
    </row>
    <row r="169" spans="1:12" ht="15">
      <c r="A169" s="23"/>
      <c r="B169" s="15"/>
      <c r="C169" s="11"/>
      <c r="D169" s="7" t="s">
        <v>21</v>
      </c>
      <c r="E169" s="42" t="s">
        <v>80</v>
      </c>
      <c r="F169" s="43">
        <v>200</v>
      </c>
      <c r="G169" s="43">
        <v>1</v>
      </c>
      <c r="H169" s="43">
        <v>0.2</v>
      </c>
      <c r="I169" s="43">
        <v>20.2</v>
      </c>
      <c r="J169" s="43">
        <v>4</v>
      </c>
      <c r="K169" s="44"/>
      <c r="L169" s="43">
        <v>12.9</v>
      </c>
    </row>
    <row r="170" spans="1:12" ht="15">
      <c r="A170" s="23"/>
      <c r="B170" s="15"/>
      <c r="C170" s="11"/>
      <c r="D170" s="7" t="s">
        <v>22</v>
      </c>
      <c r="E170" s="42" t="s">
        <v>44</v>
      </c>
      <c r="F170" s="43">
        <v>50</v>
      </c>
      <c r="G170" s="43">
        <v>3.8</v>
      </c>
      <c r="H170" s="43">
        <v>0.45</v>
      </c>
      <c r="I170" s="43">
        <v>24.85</v>
      </c>
      <c r="J170" s="43">
        <v>113</v>
      </c>
      <c r="K170" s="44"/>
      <c r="L170" s="43">
        <v>3.5</v>
      </c>
    </row>
    <row r="171" spans="1:12" ht="15">
      <c r="A171" s="23"/>
      <c r="B171" s="15"/>
      <c r="C171" s="11"/>
      <c r="D171" s="7" t="s">
        <v>23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 t="s">
        <v>25</v>
      </c>
      <c r="E172" s="42" t="s">
        <v>65</v>
      </c>
      <c r="F172" s="43">
        <v>60</v>
      </c>
      <c r="G172" s="43">
        <v>0.4</v>
      </c>
      <c r="H172" s="43">
        <v>0.06</v>
      </c>
      <c r="I172" s="43">
        <v>1.1399999999999999</v>
      </c>
      <c r="J172" s="43">
        <v>4</v>
      </c>
      <c r="K172" s="44"/>
      <c r="L172" s="43">
        <v>10.8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SUM(F167:F174)</f>
        <v>666</v>
      </c>
      <c r="G175" s="19">
        <f t="shared" ref="G175:J175" si="70">SUM(G167:G174)</f>
        <v>25.93</v>
      </c>
      <c r="H175" s="19">
        <f t="shared" si="70"/>
        <v>27.81</v>
      </c>
      <c r="I175" s="19">
        <f t="shared" si="70"/>
        <v>88.190000000000012</v>
      </c>
      <c r="J175" s="19">
        <f t="shared" si="70"/>
        <v>620.66</v>
      </c>
      <c r="K175" s="25"/>
      <c r="L175" s="19">
        <f t="shared" ref="L175" si="71">SUM(L167:L174)</f>
        <v>58</v>
      </c>
    </row>
    <row r="176" spans="1:12" ht="15">
      <c r="A176" s="26">
        <f>A167</f>
        <v>2</v>
      </c>
      <c r="B176" s="13">
        <f>B167</f>
        <v>4</v>
      </c>
      <c r="C176" s="10" t="s">
        <v>24</v>
      </c>
      <c r="D176" s="7" t="s">
        <v>25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32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666</v>
      </c>
      <c r="G186" s="32">
        <f t="shared" ref="G186" si="74">G175+G185</f>
        <v>25.93</v>
      </c>
      <c r="H186" s="32">
        <f t="shared" ref="H186" si="75">H175+H185</f>
        <v>27.81</v>
      </c>
      <c r="I186" s="32">
        <f t="shared" ref="I186" si="76">I175+I185</f>
        <v>88.190000000000012</v>
      </c>
      <c r="J186" s="32">
        <f t="shared" ref="J186:L186" si="77">J175+J185</f>
        <v>620.66</v>
      </c>
      <c r="K186" s="32"/>
      <c r="L186" s="32">
        <f t="shared" si="77"/>
        <v>58</v>
      </c>
    </row>
    <row r="187" spans="1:12" ht="15">
      <c r="A187" s="20">
        <v>2</v>
      </c>
      <c r="B187" s="21">
        <v>5</v>
      </c>
      <c r="C187" s="22" t="s">
        <v>19</v>
      </c>
      <c r="D187" s="5" t="s">
        <v>20</v>
      </c>
      <c r="E187" s="39" t="s">
        <v>81</v>
      </c>
      <c r="F187" s="40">
        <v>300</v>
      </c>
      <c r="G187" s="40">
        <v>7.7</v>
      </c>
      <c r="H187" s="40">
        <v>9.1</v>
      </c>
      <c r="I187" s="40">
        <v>13.3</v>
      </c>
      <c r="J187" s="40">
        <v>245</v>
      </c>
      <c r="K187" s="41">
        <v>135</v>
      </c>
      <c r="L187" s="40">
        <v>17.600000000000001</v>
      </c>
    </row>
    <row r="188" spans="1:12" ht="15">
      <c r="A188" s="23"/>
      <c r="B188" s="15"/>
      <c r="C188" s="11"/>
      <c r="D188" s="7" t="s">
        <v>30</v>
      </c>
      <c r="E188" s="42" t="s">
        <v>44</v>
      </c>
      <c r="F188" s="43">
        <v>50</v>
      </c>
      <c r="G188" s="43">
        <v>3.8</v>
      </c>
      <c r="H188" s="43">
        <v>0.45</v>
      </c>
      <c r="I188" s="43">
        <v>24.85</v>
      </c>
      <c r="J188" s="43">
        <v>113</v>
      </c>
      <c r="K188" s="44"/>
      <c r="L188" s="43">
        <v>3.5</v>
      </c>
    </row>
    <row r="189" spans="1:12" ht="15">
      <c r="A189" s="23"/>
      <c r="B189" s="15"/>
      <c r="C189" s="11"/>
      <c r="D189" s="7" t="s">
        <v>21</v>
      </c>
      <c r="E189" s="42" t="s">
        <v>51</v>
      </c>
      <c r="F189" s="43">
        <v>200</v>
      </c>
      <c r="G189" s="43">
        <v>0.1</v>
      </c>
      <c r="H189" s="43">
        <v>0.03</v>
      </c>
      <c r="I189" s="43">
        <v>9.9</v>
      </c>
      <c r="J189" s="43">
        <v>36</v>
      </c>
      <c r="K189" s="44">
        <v>685</v>
      </c>
      <c r="L189" s="43">
        <v>2.2999999999999998</v>
      </c>
    </row>
    <row r="190" spans="1:12" ht="15">
      <c r="A190" s="23"/>
      <c r="B190" s="15"/>
      <c r="C190" s="11"/>
      <c r="D190" s="7" t="s">
        <v>22</v>
      </c>
      <c r="E190" s="42" t="s">
        <v>66</v>
      </c>
      <c r="F190" s="43">
        <v>30</v>
      </c>
      <c r="G190" s="43">
        <v>1.56</v>
      </c>
      <c r="H190" s="43">
        <v>1.92</v>
      </c>
      <c r="I190" s="43">
        <v>21.3</v>
      </c>
      <c r="J190" s="43">
        <v>112</v>
      </c>
      <c r="K190" s="44"/>
      <c r="L190" s="43">
        <v>15</v>
      </c>
    </row>
    <row r="191" spans="1:12" ht="15">
      <c r="A191" s="23"/>
      <c r="B191" s="15"/>
      <c r="C191" s="11"/>
      <c r="D191" s="7" t="s">
        <v>23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32</v>
      </c>
      <c r="E195" s="9"/>
      <c r="F195" s="19">
        <f>SUM(F187:F194)</f>
        <v>580</v>
      </c>
      <c r="G195" s="19">
        <f t="shared" ref="G195:J195" si="78">SUM(G187:G194)</f>
        <v>13.16</v>
      </c>
      <c r="H195" s="19">
        <f t="shared" si="78"/>
        <v>11.499999999999998</v>
      </c>
      <c r="I195" s="19">
        <f t="shared" si="78"/>
        <v>69.350000000000009</v>
      </c>
      <c r="J195" s="19">
        <f t="shared" si="78"/>
        <v>506</v>
      </c>
      <c r="K195" s="25"/>
      <c r="L195" s="19">
        <f t="shared" ref="L195" si="79">SUM(L187:L194)</f>
        <v>38.400000000000006</v>
      </c>
    </row>
    <row r="196" spans="1:12" ht="15">
      <c r="A196" s="26">
        <f>A187</f>
        <v>2</v>
      </c>
      <c r="B196" s="13">
        <f>B187</f>
        <v>5</v>
      </c>
      <c r="C196" s="10" t="s">
        <v>24</v>
      </c>
      <c r="D196" s="7" t="s">
        <v>25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26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27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28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29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30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31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32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580</v>
      </c>
      <c r="G206" s="32">
        <f t="shared" ref="G206" si="82">G195+G205</f>
        <v>13.16</v>
      </c>
      <c r="H206" s="32">
        <f t="shared" ref="H206" si="83">H195+H205</f>
        <v>11.499999999999998</v>
      </c>
      <c r="I206" s="32">
        <f t="shared" ref="I206" si="84">I195+I205</f>
        <v>69.350000000000009</v>
      </c>
      <c r="J206" s="32">
        <f t="shared" ref="J206:L206" si="85">J195+J205</f>
        <v>506</v>
      </c>
      <c r="K206" s="32"/>
      <c r="L206" s="32">
        <f t="shared" si="85"/>
        <v>38.400000000000006</v>
      </c>
    </row>
    <row r="207" spans="1:12" ht="15.75" thickBot="1">
      <c r="A207" s="20">
        <v>3</v>
      </c>
      <c r="B207" s="21">
        <v>1</v>
      </c>
      <c r="C207" s="22" t="s">
        <v>19</v>
      </c>
      <c r="D207" s="5" t="s">
        <v>20</v>
      </c>
      <c r="E207" s="39" t="s">
        <v>56</v>
      </c>
      <c r="F207" s="40">
        <v>200</v>
      </c>
      <c r="G207" s="40">
        <v>7.33</v>
      </c>
      <c r="H207" s="40">
        <v>5.55</v>
      </c>
      <c r="I207" s="40">
        <v>44.44</v>
      </c>
      <c r="J207" s="40">
        <v>261</v>
      </c>
      <c r="K207" s="41">
        <v>332</v>
      </c>
      <c r="L207" s="40">
        <v>8.9</v>
      </c>
    </row>
    <row r="208" spans="1:12" ht="15">
      <c r="A208" s="23"/>
      <c r="B208" s="15"/>
      <c r="C208" s="11"/>
      <c r="D208" s="5" t="s">
        <v>20</v>
      </c>
      <c r="E208" s="42" t="s">
        <v>67</v>
      </c>
      <c r="F208" s="43">
        <v>100</v>
      </c>
      <c r="G208" s="43">
        <v>15</v>
      </c>
      <c r="H208" s="43">
        <v>12.2</v>
      </c>
      <c r="I208" s="43">
        <v>8</v>
      </c>
      <c r="J208" s="43">
        <v>203</v>
      </c>
      <c r="K208" s="44">
        <v>163</v>
      </c>
      <c r="L208" s="43">
        <v>40.700000000000003</v>
      </c>
    </row>
    <row r="209" spans="1:12" ht="15">
      <c r="A209" s="23"/>
      <c r="B209" s="15"/>
      <c r="C209" s="11"/>
      <c r="D209" s="7" t="s">
        <v>21</v>
      </c>
      <c r="E209" s="42" t="s">
        <v>43</v>
      </c>
      <c r="F209" s="43">
        <v>207</v>
      </c>
      <c r="G209" s="43">
        <v>0.26</v>
      </c>
      <c r="H209" s="43">
        <v>0.03</v>
      </c>
      <c r="I209" s="43">
        <v>24.15</v>
      </c>
      <c r="J209" s="43">
        <v>81</v>
      </c>
      <c r="K209" s="44">
        <v>686</v>
      </c>
      <c r="L209" s="43">
        <v>3.8</v>
      </c>
    </row>
    <row r="210" spans="1:12" ht="15">
      <c r="A210" s="23"/>
      <c r="B210" s="15"/>
      <c r="C210" s="11"/>
      <c r="D210" s="7" t="s">
        <v>22</v>
      </c>
      <c r="E210" s="42" t="s">
        <v>44</v>
      </c>
      <c r="F210" s="43">
        <v>50</v>
      </c>
      <c r="G210" s="43">
        <v>3.8</v>
      </c>
      <c r="H210" s="43">
        <v>0.45</v>
      </c>
      <c r="I210" s="43">
        <v>25.85</v>
      </c>
      <c r="J210" s="43">
        <v>113</v>
      </c>
      <c r="K210" s="44"/>
      <c r="L210" s="43">
        <v>3.5</v>
      </c>
    </row>
    <row r="211" spans="1:12" ht="15">
      <c r="A211" s="23"/>
      <c r="B211" s="15"/>
      <c r="C211" s="11"/>
      <c r="D211" s="7" t="s">
        <v>23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4"/>
      <c r="B215" s="17"/>
      <c r="C215" s="8"/>
      <c r="D215" s="18" t="s">
        <v>32</v>
      </c>
      <c r="E215" s="9"/>
      <c r="F215" s="19">
        <f>SUM(F207:F214)</f>
        <v>557</v>
      </c>
      <c r="G215" s="19">
        <f t="shared" ref="G215:J215" si="86">SUM(G207:G214)</f>
        <v>26.39</v>
      </c>
      <c r="H215" s="19">
        <f t="shared" si="86"/>
        <v>18.23</v>
      </c>
      <c r="I215" s="19">
        <f t="shared" si="86"/>
        <v>102.44</v>
      </c>
      <c r="J215" s="19">
        <f t="shared" si="86"/>
        <v>658</v>
      </c>
      <c r="K215" s="25"/>
      <c r="L215" s="19">
        <f t="shared" ref="L215" si="87">SUM(L207:L214)</f>
        <v>56.9</v>
      </c>
    </row>
    <row r="216" spans="1:12" ht="15">
      <c r="A216" s="26">
        <f>A207</f>
        <v>3</v>
      </c>
      <c r="B216" s="13">
        <f>B207</f>
        <v>1</v>
      </c>
      <c r="C216" s="10" t="s">
        <v>24</v>
      </c>
      <c r="D216" s="7" t="s">
        <v>25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26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27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28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7" t="s">
        <v>29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7" t="s">
        <v>30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3"/>
      <c r="B222" s="15"/>
      <c r="C222" s="11"/>
      <c r="D222" s="7" t="s">
        <v>31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4"/>
      <c r="B225" s="17"/>
      <c r="C225" s="8"/>
      <c r="D225" s="18" t="s">
        <v>32</v>
      </c>
      <c r="E225" s="9"/>
      <c r="F225" s="19">
        <f>SUM(F216:F224)</f>
        <v>0</v>
      </c>
      <c r="G225" s="19">
        <f>SUM(G216:G224)</f>
        <v>0</v>
      </c>
      <c r="H225" s="19">
        <f>SUM(H216:H224)</f>
        <v>0</v>
      </c>
      <c r="I225" s="19">
        <f>SUM(I216:I224)</f>
        <v>0</v>
      </c>
      <c r="J225" s="19">
        <f>SUM(J216:J224)</f>
        <v>0</v>
      </c>
      <c r="K225" s="25"/>
      <c r="L225" s="19">
        <f>SUM(L216:L224)</f>
        <v>0</v>
      </c>
    </row>
    <row r="226" spans="1:12" ht="15.75" thickBot="1">
      <c r="A226" s="29">
        <f>A207</f>
        <v>3</v>
      </c>
      <c r="B226" s="30">
        <f>B207</f>
        <v>1</v>
      </c>
      <c r="C226" s="51" t="s">
        <v>4</v>
      </c>
      <c r="D226" s="52"/>
      <c r="E226" s="31"/>
      <c r="F226" s="32">
        <f>F215+F225</f>
        <v>557</v>
      </c>
      <c r="G226" s="32">
        <f>G215+G225</f>
        <v>26.39</v>
      </c>
      <c r="H226" s="32">
        <f>H215+H225</f>
        <v>18.23</v>
      </c>
      <c r="I226" s="32">
        <f>I215+I225</f>
        <v>102.44</v>
      </c>
      <c r="J226" s="32">
        <f>J215+J225</f>
        <v>658</v>
      </c>
      <c r="K226" s="32"/>
      <c r="L226" s="32">
        <f>L215+L225</f>
        <v>56.9</v>
      </c>
    </row>
    <row r="227" spans="1:12" ht="15">
      <c r="A227" s="14">
        <v>3</v>
      </c>
      <c r="B227" s="15">
        <v>2</v>
      </c>
      <c r="C227" s="22" t="s">
        <v>19</v>
      </c>
      <c r="D227" s="5" t="s">
        <v>20</v>
      </c>
      <c r="E227" s="39" t="s">
        <v>68</v>
      </c>
      <c r="F227" s="40">
        <v>250</v>
      </c>
      <c r="G227" s="40">
        <v>9.3000000000000007</v>
      </c>
      <c r="H227" s="40">
        <v>11</v>
      </c>
      <c r="I227" s="40">
        <v>44</v>
      </c>
      <c r="J227" s="40">
        <v>312</v>
      </c>
      <c r="K227" s="41">
        <v>311</v>
      </c>
      <c r="L227" s="40">
        <v>14.7</v>
      </c>
    </row>
    <row r="228" spans="1:12" ht="15">
      <c r="A228" s="14"/>
      <c r="B228" s="15"/>
      <c r="C228" s="11"/>
      <c r="D228" s="7" t="s">
        <v>30</v>
      </c>
      <c r="E228" s="42" t="s">
        <v>44</v>
      </c>
      <c r="F228" s="43">
        <v>50</v>
      </c>
      <c r="G228" s="43">
        <v>3.8</v>
      </c>
      <c r="H228" s="43">
        <v>0.45</v>
      </c>
      <c r="I228" s="43">
        <v>24.85</v>
      </c>
      <c r="J228" s="43">
        <v>113</v>
      </c>
      <c r="K228" s="44"/>
      <c r="L228" s="43">
        <v>3.5</v>
      </c>
    </row>
    <row r="229" spans="1:12" ht="15">
      <c r="A229" s="14"/>
      <c r="B229" s="15"/>
      <c r="C229" s="11"/>
      <c r="D229" s="7" t="s">
        <v>21</v>
      </c>
      <c r="E229" s="42" t="s">
        <v>46</v>
      </c>
      <c r="F229" s="43">
        <v>200</v>
      </c>
      <c r="G229" s="43">
        <v>3.3</v>
      </c>
      <c r="H229" s="43">
        <v>0.5</v>
      </c>
      <c r="I229" s="43">
        <v>24.15</v>
      </c>
      <c r="J229" s="43">
        <v>106.8</v>
      </c>
      <c r="K229" s="44">
        <v>693</v>
      </c>
      <c r="L229" s="43">
        <v>11</v>
      </c>
    </row>
    <row r="230" spans="1:12" ht="15">
      <c r="A230" s="14"/>
      <c r="B230" s="15"/>
      <c r="C230" s="11"/>
      <c r="D230" s="7" t="s">
        <v>22</v>
      </c>
      <c r="E230" s="42" t="s">
        <v>60</v>
      </c>
      <c r="F230" s="43">
        <v>55</v>
      </c>
      <c r="G230" s="43">
        <v>6.17</v>
      </c>
      <c r="H230" s="43">
        <v>11.83</v>
      </c>
      <c r="I230" s="43">
        <v>17.54</v>
      </c>
      <c r="J230" s="43">
        <v>188.15</v>
      </c>
      <c r="K230" s="44">
        <v>3</v>
      </c>
      <c r="L230" s="43">
        <v>23.1</v>
      </c>
    </row>
    <row r="231" spans="1:12" ht="15">
      <c r="A231" s="14"/>
      <c r="B231" s="15"/>
      <c r="C231" s="11"/>
      <c r="D231" s="7" t="s">
        <v>23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14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>
      <c r="A235" s="16"/>
      <c r="B235" s="17"/>
      <c r="C235" s="8"/>
      <c r="D235" s="18" t="s">
        <v>32</v>
      </c>
      <c r="E235" s="9"/>
      <c r="F235" s="19">
        <f>SUM(F227:F234)</f>
        <v>555</v>
      </c>
      <c r="G235" s="19">
        <f t="shared" ref="G235:J235" si="88">SUM(G227:G234)</f>
        <v>22.57</v>
      </c>
      <c r="H235" s="19">
        <f t="shared" si="88"/>
        <v>23.78</v>
      </c>
      <c r="I235" s="19">
        <f t="shared" si="88"/>
        <v>110.53999999999999</v>
      </c>
      <c r="J235" s="19">
        <f t="shared" si="88"/>
        <v>719.94999999999993</v>
      </c>
      <c r="K235" s="25"/>
      <c r="L235" s="19">
        <f t="shared" ref="L235" si="89">SUM(L227:L234)</f>
        <v>52.3</v>
      </c>
    </row>
    <row r="236" spans="1:12" ht="15">
      <c r="A236" s="13">
        <f>A227</f>
        <v>3</v>
      </c>
      <c r="B236" s="13">
        <f>B227</f>
        <v>2</v>
      </c>
      <c r="C236" s="10" t="s">
        <v>24</v>
      </c>
      <c r="D236" s="7" t="s">
        <v>25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14"/>
      <c r="B237" s="15"/>
      <c r="C237" s="11"/>
      <c r="D237" s="7" t="s">
        <v>26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14"/>
      <c r="B238" s="15"/>
      <c r="C238" s="11"/>
      <c r="D238" s="7" t="s">
        <v>27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14"/>
      <c r="B239" s="15"/>
      <c r="C239" s="11"/>
      <c r="D239" s="7" t="s">
        <v>28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14"/>
      <c r="B240" s="15"/>
      <c r="C240" s="11"/>
      <c r="D240" s="7" t="s">
        <v>29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14"/>
      <c r="B241" s="15"/>
      <c r="C241" s="11"/>
      <c r="D241" s="7" t="s">
        <v>30</v>
      </c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14"/>
      <c r="B242" s="15"/>
      <c r="C242" s="11"/>
      <c r="D242" s="7" t="s">
        <v>31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14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14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16"/>
      <c r="B245" s="17"/>
      <c r="C245" s="8"/>
      <c r="D245" s="18" t="s">
        <v>32</v>
      </c>
      <c r="E245" s="9"/>
      <c r="F245" s="19">
        <f>SUM(F236:F244)</f>
        <v>0</v>
      </c>
      <c r="G245" s="19">
        <f t="shared" ref="G245:J245" si="90">SUM(G236:G244)</f>
        <v>0</v>
      </c>
      <c r="H245" s="19">
        <f t="shared" si="90"/>
        <v>0</v>
      </c>
      <c r="I245" s="19">
        <f t="shared" si="90"/>
        <v>0</v>
      </c>
      <c r="J245" s="19">
        <f t="shared" si="90"/>
        <v>0</v>
      </c>
      <c r="K245" s="25"/>
      <c r="L245" s="19">
        <f t="shared" ref="L245" si="91">SUM(L236:L244)</f>
        <v>0</v>
      </c>
    </row>
    <row r="246" spans="1:12" ht="15.75" customHeight="1" thickBot="1">
      <c r="A246" s="33">
        <f>A227</f>
        <v>3</v>
      </c>
      <c r="B246" s="33">
        <f>B227</f>
        <v>2</v>
      </c>
      <c r="C246" s="51" t="s">
        <v>4</v>
      </c>
      <c r="D246" s="52"/>
      <c r="E246" s="31"/>
      <c r="F246" s="32">
        <f>F235+F245</f>
        <v>555</v>
      </c>
      <c r="G246" s="32">
        <f t="shared" ref="G246:J246" si="92">G235+G245</f>
        <v>22.57</v>
      </c>
      <c r="H246" s="32">
        <f t="shared" si="92"/>
        <v>23.78</v>
      </c>
      <c r="I246" s="32">
        <f t="shared" si="92"/>
        <v>110.53999999999999</v>
      </c>
      <c r="J246" s="32">
        <f t="shared" si="92"/>
        <v>719.94999999999993</v>
      </c>
      <c r="K246" s="32"/>
      <c r="L246" s="32">
        <f t="shared" ref="L246" si="93">L235+L245</f>
        <v>52.3</v>
      </c>
    </row>
    <row r="247" spans="1:12" ht="15">
      <c r="A247" s="20">
        <v>3</v>
      </c>
      <c r="B247" s="21">
        <v>3</v>
      </c>
      <c r="C247" s="22" t="s">
        <v>19</v>
      </c>
      <c r="D247" s="5" t="s">
        <v>20</v>
      </c>
      <c r="E247" s="39" t="s">
        <v>47</v>
      </c>
      <c r="F247" s="40">
        <v>300</v>
      </c>
      <c r="G247" s="40">
        <v>36.75</v>
      </c>
      <c r="H247" s="40">
        <v>40.5</v>
      </c>
      <c r="I247" s="40">
        <v>66.3</v>
      </c>
      <c r="J247" s="40">
        <v>783</v>
      </c>
      <c r="K247" s="41">
        <v>492</v>
      </c>
      <c r="L247" s="40">
        <v>48.6</v>
      </c>
    </row>
    <row r="248" spans="1:12" ht="15">
      <c r="A248" s="23"/>
      <c r="B248" s="15"/>
      <c r="C248" s="11"/>
      <c r="D248" s="6"/>
      <c r="E248" s="42"/>
      <c r="F248" s="43"/>
      <c r="G248" s="43"/>
      <c r="H248" s="43"/>
      <c r="I248" s="43"/>
      <c r="J248" s="43"/>
      <c r="K248" s="44"/>
      <c r="L248" s="43"/>
    </row>
    <row r="249" spans="1:12" ht="15">
      <c r="A249" s="23"/>
      <c r="B249" s="15"/>
      <c r="C249" s="11"/>
      <c r="D249" s="7" t="s">
        <v>21</v>
      </c>
      <c r="E249" s="42" t="s">
        <v>69</v>
      </c>
      <c r="F249" s="43">
        <v>200</v>
      </c>
      <c r="G249" s="43">
        <v>1</v>
      </c>
      <c r="H249" s="43">
        <v>0.05</v>
      </c>
      <c r="I249" s="43">
        <v>27.5</v>
      </c>
      <c r="J249" s="43">
        <v>110</v>
      </c>
      <c r="K249" s="44">
        <v>639</v>
      </c>
      <c r="L249" s="43">
        <v>5.0999999999999996</v>
      </c>
    </row>
    <row r="250" spans="1:12" ht="15">
      <c r="A250" s="23"/>
      <c r="B250" s="15"/>
      <c r="C250" s="11"/>
      <c r="D250" s="7" t="s">
        <v>22</v>
      </c>
      <c r="E250" s="42" t="s">
        <v>44</v>
      </c>
      <c r="F250" s="43">
        <v>50</v>
      </c>
      <c r="G250" s="43">
        <v>3.8</v>
      </c>
      <c r="H250" s="43">
        <v>0.45</v>
      </c>
      <c r="I250" s="43">
        <v>24.85</v>
      </c>
      <c r="J250" s="43">
        <v>113</v>
      </c>
      <c r="K250" s="44"/>
      <c r="L250" s="43">
        <v>3.5</v>
      </c>
    </row>
    <row r="251" spans="1:12" ht="15">
      <c r="A251" s="23"/>
      <c r="B251" s="15"/>
      <c r="C251" s="11"/>
      <c r="D251" s="7" t="s">
        <v>23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>
      <c r="A255" s="24"/>
      <c r="B255" s="17"/>
      <c r="C255" s="8"/>
      <c r="D255" s="18" t="s">
        <v>32</v>
      </c>
      <c r="E255" s="9"/>
      <c r="F255" s="19">
        <f>SUM(F247:F254)</f>
        <v>550</v>
      </c>
      <c r="G255" s="19">
        <f t="shared" ref="G255:J255" si="94">SUM(G247:G254)</f>
        <v>41.55</v>
      </c>
      <c r="H255" s="19">
        <f t="shared" si="94"/>
        <v>41</v>
      </c>
      <c r="I255" s="19">
        <f t="shared" si="94"/>
        <v>118.65</v>
      </c>
      <c r="J255" s="19">
        <f t="shared" si="94"/>
        <v>1006</v>
      </c>
      <c r="K255" s="25"/>
      <c r="L255" s="19">
        <f t="shared" ref="L255" si="95">SUM(L247:L254)</f>
        <v>57.2</v>
      </c>
    </row>
    <row r="256" spans="1:12" ht="15">
      <c r="A256" s="26">
        <f>A247</f>
        <v>3</v>
      </c>
      <c r="B256" s="13">
        <f>B247</f>
        <v>3</v>
      </c>
      <c r="C256" s="10" t="s">
        <v>24</v>
      </c>
      <c r="D256" s="7" t="s">
        <v>25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>
      <c r="A257" s="23"/>
      <c r="B257" s="15"/>
      <c r="C257" s="11"/>
      <c r="D257" s="7" t="s">
        <v>26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>
      <c r="A258" s="23"/>
      <c r="B258" s="15"/>
      <c r="C258" s="11"/>
      <c r="D258" s="7" t="s">
        <v>27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7" t="s">
        <v>28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7" t="s">
        <v>29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>
      <c r="A261" s="23"/>
      <c r="B261" s="15"/>
      <c r="C261" s="11"/>
      <c r="D261" s="7" t="s">
        <v>30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3"/>
      <c r="B262" s="15"/>
      <c r="C262" s="11"/>
      <c r="D262" s="7" t="s">
        <v>31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>
      <c r="A263" s="23"/>
      <c r="B263" s="15"/>
      <c r="C263" s="11"/>
      <c r="D263" s="6"/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4"/>
      <c r="B265" s="17"/>
      <c r="C265" s="8"/>
      <c r="D265" s="18" t="s">
        <v>32</v>
      </c>
      <c r="E265" s="9"/>
      <c r="F265" s="19">
        <f>SUM(F256:F264)</f>
        <v>0</v>
      </c>
      <c r="G265" s="19">
        <f t="shared" ref="G265:J265" si="96">SUM(G256:G264)</f>
        <v>0</v>
      </c>
      <c r="H265" s="19">
        <f t="shared" si="96"/>
        <v>0</v>
      </c>
      <c r="I265" s="19">
        <f t="shared" si="96"/>
        <v>0</v>
      </c>
      <c r="J265" s="19">
        <f t="shared" si="96"/>
        <v>0</v>
      </c>
      <c r="K265" s="25"/>
      <c r="L265" s="19">
        <f t="shared" ref="L265" si="97">SUM(L256:L264)</f>
        <v>0</v>
      </c>
    </row>
    <row r="266" spans="1:12" ht="15.75" customHeight="1" thickBot="1">
      <c r="A266" s="29">
        <f>A247</f>
        <v>3</v>
      </c>
      <c r="B266" s="30">
        <f>B247</f>
        <v>3</v>
      </c>
      <c r="C266" s="51" t="s">
        <v>4</v>
      </c>
      <c r="D266" s="52"/>
      <c r="E266" s="31"/>
      <c r="F266" s="32">
        <f>F255+F265</f>
        <v>550</v>
      </c>
      <c r="G266" s="32">
        <f t="shared" ref="G266:J266" si="98">G255+G265</f>
        <v>41.55</v>
      </c>
      <c r="H266" s="32">
        <f t="shared" si="98"/>
        <v>41</v>
      </c>
      <c r="I266" s="32">
        <f t="shared" si="98"/>
        <v>118.65</v>
      </c>
      <c r="J266" s="32">
        <f t="shared" si="98"/>
        <v>1006</v>
      </c>
      <c r="K266" s="32"/>
      <c r="L266" s="32">
        <f t="shared" ref="L266" si="99">L255+L265</f>
        <v>57.2</v>
      </c>
    </row>
    <row r="267" spans="1:12" ht="15.75" thickBot="1">
      <c r="A267" s="20">
        <v>3</v>
      </c>
      <c r="B267" s="21">
        <v>4</v>
      </c>
      <c r="C267" s="22" t="s">
        <v>19</v>
      </c>
      <c r="D267" s="5" t="s">
        <v>20</v>
      </c>
      <c r="E267" s="39" t="s">
        <v>49</v>
      </c>
      <c r="F267" s="40">
        <v>200</v>
      </c>
      <c r="G267" s="40">
        <v>4.1100000000000003</v>
      </c>
      <c r="H267" s="40">
        <v>7</v>
      </c>
      <c r="I267" s="40">
        <v>26</v>
      </c>
      <c r="J267" s="40">
        <v>186.6</v>
      </c>
      <c r="K267" s="41">
        <v>520</v>
      </c>
      <c r="L267" s="40">
        <v>7.8</v>
      </c>
    </row>
    <row r="268" spans="1:12" ht="15">
      <c r="A268" s="23"/>
      <c r="B268" s="15"/>
      <c r="C268" s="11"/>
      <c r="D268" s="5" t="s">
        <v>20</v>
      </c>
      <c r="E268" s="42" t="s">
        <v>70</v>
      </c>
      <c r="F268" s="43">
        <v>100</v>
      </c>
      <c r="G268" s="43">
        <v>20.5</v>
      </c>
      <c r="H268" s="43">
        <v>21.3</v>
      </c>
      <c r="I268" s="43">
        <v>3.8</v>
      </c>
      <c r="J268" s="43">
        <v>289</v>
      </c>
      <c r="K268" s="44">
        <v>437</v>
      </c>
      <c r="L268" s="43">
        <v>40.5</v>
      </c>
    </row>
    <row r="269" spans="1:12" ht="15">
      <c r="A269" s="23"/>
      <c r="B269" s="15"/>
      <c r="C269" s="11"/>
      <c r="D269" s="7" t="s">
        <v>21</v>
      </c>
      <c r="E269" s="42" t="s">
        <v>71</v>
      </c>
      <c r="F269" s="43">
        <v>200</v>
      </c>
      <c r="G269" s="43">
        <v>1</v>
      </c>
      <c r="H269" s="43">
        <v>0</v>
      </c>
      <c r="I269" s="43">
        <v>25.4</v>
      </c>
      <c r="J269" s="43">
        <v>110</v>
      </c>
      <c r="K269" s="44"/>
      <c r="L269" s="43">
        <v>12.9</v>
      </c>
    </row>
    <row r="270" spans="1:12" ht="15">
      <c r="A270" s="23"/>
      <c r="B270" s="15"/>
      <c r="C270" s="11"/>
      <c r="D270" s="7" t="s">
        <v>22</v>
      </c>
      <c r="E270" s="42" t="s">
        <v>44</v>
      </c>
      <c r="F270" s="43">
        <v>50</v>
      </c>
      <c r="G270" s="43">
        <v>3.8</v>
      </c>
      <c r="H270" s="43">
        <v>0.45</v>
      </c>
      <c r="I270" s="43">
        <v>24.85</v>
      </c>
      <c r="J270" s="43">
        <v>113</v>
      </c>
      <c r="K270" s="44"/>
      <c r="L270" s="43">
        <v>3.5</v>
      </c>
    </row>
    <row r="271" spans="1:12" ht="15">
      <c r="A271" s="23"/>
      <c r="B271" s="15"/>
      <c r="C271" s="11"/>
      <c r="D271" s="7" t="s">
        <v>23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>
      <c r="A272" s="23"/>
      <c r="B272" s="15"/>
      <c r="C272" s="11"/>
      <c r="D272" s="6" t="s">
        <v>25</v>
      </c>
      <c r="E272" s="42" t="s">
        <v>78</v>
      </c>
      <c r="F272" s="43">
        <v>100</v>
      </c>
      <c r="G272" s="43">
        <v>1.4</v>
      </c>
      <c r="H272" s="43">
        <v>8.1999999999999993</v>
      </c>
      <c r="I272" s="43">
        <v>8</v>
      </c>
      <c r="J272" s="43">
        <v>110</v>
      </c>
      <c r="K272" s="44">
        <v>64</v>
      </c>
      <c r="L272" s="43">
        <v>0.8</v>
      </c>
    </row>
    <row r="273" spans="1:12" ht="15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5">
      <c r="A275" s="24"/>
      <c r="B275" s="17"/>
      <c r="C275" s="8"/>
      <c r="D275" s="18" t="s">
        <v>32</v>
      </c>
      <c r="E275" s="9"/>
      <c r="F275" s="19">
        <f>SUM(F267:F274)</f>
        <v>650</v>
      </c>
      <c r="G275" s="19">
        <f t="shared" ref="G275:J275" si="100">SUM(G267:G274)</f>
        <v>30.81</v>
      </c>
      <c r="H275" s="19">
        <f t="shared" si="100"/>
        <v>36.950000000000003</v>
      </c>
      <c r="I275" s="19">
        <f t="shared" si="100"/>
        <v>88.050000000000011</v>
      </c>
      <c r="J275" s="19">
        <f t="shared" si="100"/>
        <v>808.6</v>
      </c>
      <c r="K275" s="25"/>
      <c r="L275" s="19">
        <f t="shared" ref="L275" si="101">SUM(L267:L274)</f>
        <v>65.499999999999986</v>
      </c>
    </row>
    <row r="276" spans="1:12" ht="15">
      <c r="A276" s="26">
        <f>A267</f>
        <v>3</v>
      </c>
      <c r="B276" s="13">
        <f>B267</f>
        <v>4</v>
      </c>
      <c r="C276" s="10" t="s">
        <v>24</v>
      </c>
      <c r="D276" s="7" t="s">
        <v>25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23"/>
      <c r="B277" s="15"/>
      <c r="C277" s="11"/>
      <c r="D277" s="7" t="s">
        <v>26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23"/>
      <c r="B278" s="15"/>
      <c r="C278" s="11"/>
      <c r="D278" s="7" t="s">
        <v>27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23"/>
      <c r="B279" s="15"/>
      <c r="C279" s="11"/>
      <c r="D279" s="7" t="s">
        <v>28</v>
      </c>
      <c r="E279" s="42"/>
      <c r="F279" s="43"/>
      <c r="G279" s="43"/>
      <c r="H279" s="43"/>
      <c r="I279" s="43"/>
      <c r="J279" s="43"/>
      <c r="K279" s="44"/>
      <c r="L279" s="43"/>
    </row>
    <row r="280" spans="1:12" ht="15">
      <c r="A280" s="23"/>
      <c r="B280" s="15"/>
      <c r="C280" s="11"/>
      <c r="D280" s="7" t="s">
        <v>29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>
      <c r="A281" s="23"/>
      <c r="B281" s="15"/>
      <c r="C281" s="11"/>
      <c r="D281" s="7" t="s">
        <v>30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>
      <c r="A282" s="23"/>
      <c r="B282" s="15"/>
      <c r="C282" s="11"/>
      <c r="D282" s="7" t="s">
        <v>31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>
      <c r="A283" s="23"/>
      <c r="B283" s="15"/>
      <c r="C283" s="11"/>
      <c r="D283" s="6"/>
      <c r="E283" s="42"/>
      <c r="F283" s="43"/>
      <c r="G283" s="43"/>
      <c r="H283" s="43"/>
      <c r="I283" s="43"/>
      <c r="J283" s="43"/>
      <c r="K283" s="44"/>
      <c r="L283" s="43"/>
    </row>
    <row r="284" spans="1:12" ht="15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5">
      <c r="A285" s="24"/>
      <c r="B285" s="17"/>
      <c r="C285" s="8"/>
      <c r="D285" s="18" t="s">
        <v>32</v>
      </c>
      <c r="E285" s="9"/>
      <c r="F285" s="19">
        <f>SUM(F276:F284)</f>
        <v>0</v>
      </c>
      <c r="G285" s="19">
        <f t="shared" ref="G285:J285" si="102">SUM(G276:G284)</f>
        <v>0</v>
      </c>
      <c r="H285" s="19">
        <f t="shared" si="102"/>
        <v>0</v>
      </c>
      <c r="I285" s="19">
        <f t="shared" si="102"/>
        <v>0</v>
      </c>
      <c r="J285" s="19">
        <f t="shared" si="102"/>
        <v>0</v>
      </c>
      <c r="K285" s="25"/>
      <c r="L285" s="19">
        <f t="shared" ref="L285" si="103">SUM(L276:L284)</f>
        <v>0</v>
      </c>
    </row>
    <row r="286" spans="1:12" ht="15.75" customHeight="1" thickBot="1">
      <c r="A286" s="29">
        <f>A267</f>
        <v>3</v>
      </c>
      <c r="B286" s="30">
        <f>B267</f>
        <v>4</v>
      </c>
      <c r="C286" s="51" t="s">
        <v>4</v>
      </c>
      <c r="D286" s="52"/>
      <c r="E286" s="31"/>
      <c r="F286" s="32">
        <f>F275+F285</f>
        <v>650</v>
      </c>
      <c r="G286" s="32">
        <f t="shared" ref="G286:J286" si="104">G275+G285</f>
        <v>30.81</v>
      </c>
      <c r="H286" s="32">
        <f t="shared" si="104"/>
        <v>36.950000000000003</v>
      </c>
      <c r="I286" s="32">
        <f t="shared" si="104"/>
        <v>88.050000000000011</v>
      </c>
      <c r="J286" s="32">
        <f t="shared" si="104"/>
        <v>808.6</v>
      </c>
      <c r="K286" s="32"/>
      <c r="L286" s="32">
        <f t="shared" ref="L286" si="105">L275+L285</f>
        <v>65.499999999999986</v>
      </c>
    </row>
    <row r="287" spans="1:12" ht="15">
      <c r="A287" s="20">
        <v>3</v>
      </c>
      <c r="B287" s="21">
        <v>5</v>
      </c>
      <c r="C287" s="22" t="s">
        <v>19</v>
      </c>
      <c r="D287" s="5" t="s">
        <v>20</v>
      </c>
      <c r="E287" s="39" t="s">
        <v>72</v>
      </c>
      <c r="F287" s="40">
        <v>300</v>
      </c>
      <c r="G287" s="40">
        <v>8.6999999999999993</v>
      </c>
      <c r="H287" s="40">
        <v>2.7</v>
      </c>
      <c r="I287" s="40">
        <v>24.51</v>
      </c>
      <c r="J287" s="40">
        <v>158</v>
      </c>
      <c r="K287" s="41">
        <v>181</v>
      </c>
      <c r="L287" s="40">
        <v>21.8</v>
      </c>
    </row>
    <row r="288" spans="1:12" ht="15">
      <c r="A288" s="23"/>
      <c r="B288" s="15"/>
      <c r="C288" s="11"/>
      <c r="D288" s="7" t="s">
        <v>30</v>
      </c>
      <c r="E288" s="42" t="s">
        <v>44</v>
      </c>
      <c r="F288" s="43">
        <v>50</v>
      </c>
      <c r="G288" s="43">
        <v>3.8</v>
      </c>
      <c r="H288" s="43">
        <v>0.45</v>
      </c>
      <c r="I288" s="43">
        <v>24.85</v>
      </c>
      <c r="J288" s="43">
        <v>113</v>
      </c>
      <c r="K288" s="44"/>
      <c r="L288" s="43">
        <v>3.5</v>
      </c>
    </row>
    <row r="289" spans="1:12" ht="15">
      <c r="A289" s="23"/>
      <c r="B289" s="15"/>
      <c r="C289" s="11"/>
      <c r="D289" s="7" t="s">
        <v>21</v>
      </c>
      <c r="E289" s="42" t="s">
        <v>51</v>
      </c>
      <c r="F289" s="43">
        <v>200</v>
      </c>
      <c r="G289" s="43">
        <v>0.1</v>
      </c>
      <c r="H289" s="43">
        <v>0.03</v>
      </c>
      <c r="I289" s="43">
        <v>9.9</v>
      </c>
      <c r="J289" s="43">
        <v>36</v>
      </c>
      <c r="K289" s="44">
        <v>685</v>
      </c>
      <c r="L289" s="43">
        <v>2.2999999999999998</v>
      </c>
    </row>
    <row r="290" spans="1:12" ht="15">
      <c r="A290" s="23"/>
      <c r="B290" s="15"/>
      <c r="C290" s="11"/>
      <c r="D290" s="7" t="s">
        <v>22</v>
      </c>
      <c r="E290" s="42" t="s">
        <v>73</v>
      </c>
      <c r="F290" s="43">
        <v>40</v>
      </c>
      <c r="G290" s="43">
        <v>3</v>
      </c>
      <c r="H290" s="43">
        <v>4</v>
      </c>
      <c r="I290" s="43">
        <v>22</v>
      </c>
      <c r="J290" s="43">
        <v>135</v>
      </c>
      <c r="K290" s="44"/>
      <c r="L290" s="43">
        <v>14</v>
      </c>
    </row>
    <row r="291" spans="1:12" ht="15">
      <c r="A291" s="23"/>
      <c r="B291" s="15"/>
      <c r="C291" s="11"/>
      <c r="D291" s="7" t="s">
        <v>23</v>
      </c>
      <c r="E291" s="42"/>
      <c r="F291" s="43"/>
      <c r="G291" s="43"/>
      <c r="H291" s="43"/>
      <c r="I291" s="43"/>
      <c r="J291" s="43"/>
      <c r="K291" s="44"/>
      <c r="L291" s="43"/>
    </row>
    <row r="292" spans="1:12" ht="15">
      <c r="A292" s="23"/>
      <c r="B292" s="15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5">
      <c r="A295" s="24"/>
      <c r="B295" s="17"/>
      <c r="C295" s="8"/>
      <c r="D295" s="18" t="s">
        <v>32</v>
      </c>
      <c r="E295" s="9"/>
      <c r="F295" s="19">
        <f>SUM(F287:F294)</f>
        <v>590</v>
      </c>
      <c r="G295" s="19">
        <f t="shared" ref="G295:J295" si="106">SUM(G287:G294)</f>
        <v>15.6</v>
      </c>
      <c r="H295" s="19">
        <f t="shared" si="106"/>
        <v>7.18</v>
      </c>
      <c r="I295" s="19">
        <f t="shared" si="106"/>
        <v>81.259999999999991</v>
      </c>
      <c r="J295" s="19">
        <f t="shared" si="106"/>
        <v>442</v>
      </c>
      <c r="K295" s="25"/>
      <c r="L295" s="19">
        <f t="shared" ref="L295" si="107">SUM(L287:L294)</f>
        <v>41.6</v>
      </c>
    </row>
    <row r="296" spans="1:12" ht="15">
      <c r="A296" s="26">
        <f>A287</f>
        <v>3</v>
      </c>
      <c r="B296" s="13">
        <f>B287</f>
        <v>5</v>
      </c>
      <c r="C296" s="10" t="s">
        <v>24</v>
      </c>
      <c r="D296" s="7" t="s">
        <v>25</v>
      </c>
      <c r="E296" s="42"/>
      <c r="F296" s="43"/>
      <c r="G296" s="43"/>
      <c r="H296" s="43"/>
      <c r="I296" s="43"/>
      <c r="J296" s="43"/>
      <c r="K296" s="44"/>
      <c r="L296" s="43"/>
    </row>
    <row r="297" spans="1:12" ht="15">
      <c r="A297" s="23"/>
      <c r="B297" s="15"/>
      <c r="C297" s="11"/>
      <c r="D297" s="7" t="s">
        <v>26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3"/>
      <c r="B298" s="15"/>
      <c r="C298" s="11"/>
      <c r="D298" s="7" t="s">
        <v>27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>
      <c r="A299" s="23"/>
      <c r="B299" s="15"/>
      <c r="C299" s="11"/>
      <c r="D299" s="7" t="s">
        <v>28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>
      <c r="A300" s="23"/>
      <c r="B300" s="15"/>
      <c r="C300" s="11"/>
      <c r="D300" s="7" t="s">
        <v>29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7" t="s">
        <v>30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7" t="s">
        <v>31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3"/>
      <c r="B303" s="15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5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5">
      <c r="A305" s="24"/>
      <c r="B305" s="17"/>
      <c r="C305" s="8"/>
      <c r="D305" s="18" t="s">
        <v>32</v>
      </c>
      <c r="E305" s="9"/>
      <c r="F305" s="19">
        <f>SUM(F296:F304)</f>
        <v>0</v>
      </c>
      <c r="G305" s="19">
        <f t="shared" ref="G305:J305" si="108">SUM(G296:G304)</f>
        <v>0</v>
      </c>
      <c r="H305" s="19">
        <f t="shared" si="108"/>
        <v>0</v>
      </c>
      <c r="I305" s="19">
        <f t="shared" si="108"/>
        <v>0</v>
      </c>
      <c r="J305" s="19">
        <f t="shared" si="108"/>
        <v>0</v>
      </c>
      <c r="K305" s="25"/>
      <c r="L305" s="19">
        <f t="shared" ref="L305" si="109">SUM(L296:L304)</f>
        <v>0</v>
      </c>
    </row>
    <row r="306" spans="1:12" ht="15.75" customHeight="1" thickBot="1">
      <c r="A306" s="29">
        <f>A287</f>
        <v>3</v>
      </c>
      <c r="B306" s="30">
        <f>B287</f>
        <v>5</v>
      </c>
      <c r="C306" s="51" t="s">
        <v>4</v>
      </c>
      <c r="D306" s="52"/>
      <c r="E306" s="31"/>
      <c r="F306" s="32">
        <f>F295+F305</f>
        <v>590</v>
      </c>
      <c r="G306" s="32">
        <f t="shared" ref="G306:J306" si="110">G295+G305</f>
        <v>15.6</v>
      </c>
      <c r="H306" s="32">
        <f t="shared" si="110"/>
        <v>7.18</v>
      </c>
      <c r="I306" s="32">
        <f t="shared" si="110"/>
        <v>81.259999999999991</v>
      </c>
      <c r="J306" s="32">
        <f t="shared" si="110"/>
        <v>442</v>
      </c>
      <c r="K306" s="32"/>
      <c r="L306" s="32">
        <f t="shared" ref="L306" si="111">L295+L305</f>
        <v>41.6</v>
      </c>
    </row>
    <row r="307" spans="1:12" ht="15.75" thickBot="1">
      <c r="A307" s="20">
        <v>4</v>
      </c>
      <c r="B307" s="21">
        <v>1</v>
      </c>
      <c r="C307" s="22" t="s">
        <v>19</v>
      </c>
      <c r="D307" s="5" t="s">
        <v>20</v>
      </c>
      <c r="E307" s="39" t="s">
        <v>41</v>
      </c>
      <c r="F307" s="40">
        <v>200</v>
      </c>
      <c r="G307" s="40">
        <v>10.1</v>
      </c>
      <c r="H307" s="40">
        <v>6.3</v>
      </c>
      <c r="I307" s="40">
        <v>41.7</v>
      </c>
      <c r="J307" s="40">
        <v>268</v>
      </c>
      <c r="K307" s="41">
        <v>297</v>
      </c>
      <c r="L307" s="40">
        <v>9.4</v>
      </c>
    </row>
    <row r="308" spans="1:12" ht="15">
      <c r="A308" s="23"/>
      <c r="B308" s="15"/>
      <c r="C308" s="11"/>
      <c r="D308" s="5" t="s">
        <v>20</v>
      </c>
      <c r="E308" s="42" t="s">
        <v>57</v>
      </c>
      <c r="F308" s="43">
        <v>140</v>
      </c>
      <c r="G308" s="43">
        <v>9.4700000000000006</v>
      </c>
      <c r="H308" s="43">
        <v>8.23</v>
      </c>
      <c r="I308" s="43">
        <v>9.81</v>
      </c>
      <c r="J308" s="43">
        <v>151.4</v>
      </c>
      <c r="K308" s="44">
        <v>462</v>
      </c>
      <c r="L308" s="43">
        <v>44.15</v>
      </c>
    </row>
    <row r="309" spans="1:12" ht="15">
      <c r="A309" s="23"/>
      <c r="B309" s="15"/>
      <c r="C309" s="11"/>
      <c r="D309" s="7" t="s">
        <v>21</v>
      </c>
      <c r="E309" s="42" t="s">
        <v>43</v>
      </c>
      <c r="F309" s="43">
        <v>207</v>
      </c>
      <c r="G309" s="43">
        <v>0.26</v>
      </c>
      <c r="H309" s="43">
        <v>0.03</v>
      </c>
      <c r="I309" s="43">
        <v>24.15</v>
      </c>
      <c r="J309" s="43">
        <v>81</v>
      </c>
      <c r="K309" s="44">
        <v>686</v>
      </c>
      <c r="L309" s="43">
        <v>3.7</v>
      </c>
    </row>
    <row r="310" spans="1:12" ht="15">
      <c r="A310" s="23"/>
      <c r="B310" s="15"/>
      <c r="C310" s="11"/>
      <c r="D310" s="7" t="s">
        <v>22</v>
      </c>
      <c r="E310" s="42" t="s">
        <v>44</v>
      </c>
      <c r="F310" s="43">
        <v>50</v>
      </c>
      <c r="G310" s="43">
        <v>3.8</v>
      </c>
      <c r="H310" s="43">
        <v>0.45</v>
      </c>
      <c r="I310" s="43">
        <v>24.85</v>
      </c>
      <c r="J310" s="43">
        <v>113</v>
      </c>
      <c r="K310" s="44"/>
      <c r="L310" s="43">
        <v>3.5</v>
      </c>
    </row>
    <row r="311" spans="1:12" ht="15">
      <c r="A311" s="23"/>
      <c r="B311" s="15"/>
      <c r="C311" s="11"/>
      <c r="D311" s="7" t="s">
        <v>23</v>
      </c>
      <c r="E311" s="42"/>
      <c r="F311" s="43"/>
      <c r="G311" s="43"/>
      <c r="H311" s="43"/>
      <c r="I311" s="43"/>
      <c r="J311" s="43"/>
      <c r="K311" s="44"/>
      <c r="L311" s="43"/>
    </row>
    <row r="312" spans="1:12" ht="15">
      <c r="A312" s="23"/>
      <c r="B312" s="15"/>
      <c r="C312" s="11"/>
      <c r="D312" s="6"/>
      <c r="E312" s="42"/>
      <c r="F312" s="43"/>
      <c r="G312" s="43"/>
      <c r="H312" s="43"/>
      <c r="I312" s="43"/>
      <c r="J312" s="43"/>
      <c r="K312" s="44"/>
      <c r="L312" s="43"/>
    </row>
    <row r="313" spans="1:12" ht="15">
      <c r="A313" s="23"/>
      <c r="B313" s="15"/>
      <c r="C313" s="11"/>
      <c r="D313" s="6"/>
      <c r="E313" s="42"/>
      <c r="F313" s="43"/>
      <c r="G313" s="43"/>
      <c r="H313" s="43"/>
      <c r="I313" s="43"/>
      <c r="J313" s="43"/>
      <c r="K313" s="44"/>
      <c r="L313" s="43"/>
    </row>
    <row r="314" spans="1:12" ht="1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>
      <c r="A315" s="24"/>
      <c r="B315" s="17"/>
      <c r="C315" s="8"/>
      <c r="D315" s="18" t="s">
        <v>32</v>
      </c>
      <c r="E315" s="9"/>
      <c r="F315" s="19">
        <f>SUM(F307:F314)</f>
        <v>597</v>
      </c>
      <c r="G315" s="19">
        <f t="shared" ref="G315:J315" si="112">SUM(G307:G314)</f>
        <v>23.630000000000003</v>
      </c>
      <c r="H315" s="19">
        <f t="shared" si="112"/>
        <v>15.01</v>
      </c>
      <c r="I315" s="19">
        <f t="shared" si="112"/>
        <v>100.50999999999999</v>
      </c>
      <c r="J315" s="19">
        <f t="shared" si="112"/>
        <v>613.4</v>
      </c>
      <c r="K315" s="25"/>
      <c r="L315" s="19">
        <f t="shared" ref="L315" si="113">SUM(L307:L314)</f>
        <v>60.75</v>
      </c>
    </row>
    <row r="316" spans="1:12" ht="15">
      <c r="A316" s="26">
        <f>A307</f>
        <v>4</v>
      </c>
      <c r="B316" s="13">
        <f>B307</f>
        <v>1</v>
      </c>
      <c r="C316" s="10" t="s">
        <v>24</v>
      </c>
      <c r="D316" s="7" t="s">
        <v>25</v>
      </c>
      <c r="E316" s="42"/>
      <c r="F316" s="43"/>
      <c r="G316" s="43"/>
      <c r="H316" s="43"/>
      <c r="I316" s="43"/>
      <c r="J316" s="43"/>
      <c r="K316" s="44"/>
      <c r="L316" s="43"/>
    </row>
    <row r="317" spans="1:12" ht="15">
      <c r="A317" s="23"/>
      <c r="B317" s="15"/>
      <c r="C317" s="11"/>
      <c r="D317" s="7" t="s">
        <v>26</v>
      </c>
      <c r="E317" s="42"/>
      <c r="F317" s="43"/>
      <c r="G317" s="43"/>
      <c r="H317" s="43"/>
      <c r="I317" s="43"/>
      <c r="J317" s="43"/>
      <c r="K317" s="44"/>
      <c r="L317" s="43"/>
    </row>
    <row r="318" spans="1:12" ht="15">
      <c r="A318" s="23"/>
      <c r="B318" s="15"/>
      <c r="C318" s="11"/>
      <c r="D318" s="7" t="s">
        <v>27</v>
      </c>
      <c r="E318" s="42"/>
      <c r="F318" s="43"/>
      <c r="G318" s="43"/>
      <c r="H318" s="43"/>
      <c r="I318" s="43"/>
      <c r="J318" s="43"/>
      <c r="K318" s="44"/>
      <c r="L318" s="43"/>
    </row>
    <row r="319" spans="1:12" ht="15">
      <c r="A319" s="23"/>
      <c r="B319" s="15"/>
      <c r="C319" s="11"/>
      <c r="D319" s="7" t="s">
        <v>28</v>
      </c>
      <c r="E319" s="42"/>
      <c r="F319" s="43"/>
      <c r="G319" s="43"/>
      <c r="H319" s="43"/>
      <c r="I319" s="43"/>
      <c r="J319" s="43"/>
      <c r="K319" s="44"/>
      <c r="L319" s="43"/>
    </row>
    <row r="320" spans="1:12" ht="15">
      <c r="A320" s="23"/>
      <c r="B320" s="15"/>
      <c r="C320" s="11"/>
      <c r="D320" s="7" t="s">
        <v>29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>
      <c r="A321" s="23"/>
      <c r="B321" s="15"/>
      <c r="C321" s="11"/>
      <c r="D321" s="7" t="s">
        <v>30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>
      <c r="A322" s="23"/>
      <c r="B322" s="15"/>
      <c r="C322" s="11"/>
      <c r="D322" s="7" t="s">
        <v>31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>
      <c r="A323" s="23"/>
      <c r="B323" s="15"/>
      <c r="C323" s="11"/>
      <c r="D323" s="6"/>
      <c r="E323" s="42"/>
      <c r="F323" s="43"/>
      <c r="G323" s="43"/>
      <c r="H323" s="43"/>
      <c r="I323" s="43"/>
      <c r="J323" s="43"/>
      <c r="K323" s="44"/>
      <c r="L323" s="43"/>
    </row>
    <row r="324" spans="1:12" ht="15">
      <c r="A324" s="23"/>
      <c r="B324" s="15"/>
      <c r="C324" s="11"/>
      <c r="D324" s="6"/>
      <c r="E324" s="42"/>
      <c r="F324" s="43"/>
      <c r="G324" s="43"/>
      <c r="H324" s="43"/>
      <c r="I324" s="43"/>
      <c r="J324" s="43"/>
      <c r="K324" s="44"/>
      <c r="L324" s="43"/>
    </row>
    <row r="325" spans="1:12" ht="15">
      <c r="A325" s="24"/>
      <c r="B325" s="17"/>
      <c r="C325" s="8"/>
      <c r="D325" s="18" t="s">
        <v>32</v>
      </c>
      <c r="E325" s="9"/>
      <c r="F325" s="19">
        <f>SUM(F316:F324)</f>
        <v>0</v>
      </c>
      <c r="G325" s="19">
        <f t="shared" ref="G325:J325" si="114">SUM(G316:G324)</f>
        <v>0</v>
      </c>
      <c r="H325" s="19">
        <f t="shared" si="114"/>
        <v>0</v>
      </c>
      <c r="I325" s="19">
        <f t="shared" si="114"/>
        <v>0</v>
      </c>
      <c r="J325" s="19">
        <f t="shared" si="114"/>
        <v>0</v>
      </c>
      <c r="K325" s="25"/>
      <c r="L325" s="19">
        <f t="shared" ref="L325" si="115">SUM(L316:L324)</f>
        <v>0</v>
      </c>
    </row>
    <row r="326" spans="1:12" ht="15.75" thickBot="1">
      <c r="A326" s="29">
        <f>A307</f>
        <v>4</v>
      </c>
      <c r="B326" s="30">
        <f>B307</f>
        <v>1</v>
      </c>
      <c r="C326" s="51" t="s">
        <v>4</v>
      </c>
      <c r="D326" s="52"/>
      <c r="E326" s="31"/>
      <c r="F326" s="32">
        <f>F315+F325</f>
        <v>597</v>
      </c>
      <c r="G326" s="32">
        <f t="shared" ref="G326:J326" si="116">G315+G325</f>
        <v>23.630000000000003</v>
      </c>
      <c r="H326" s="32">
        <f t="shared" si="116"/>
        <v>15.01</v>
      </c>
      <c r="I326" s="32">
        <f t="shared" si="116"/>
        <v>100.50999999999999</v>
      </c>
      <c r="J326" s="32">
        <f t="shared" si="116"/>
        <v>613.4</v>
      </c>
      <c r="K326" s="32"/>
      <c r="L326" s="32">
        <f t="shared" ref="L326" si="117">L315+L325</f>
        <v>60.75</v>
      </c>
    </row>
    <row r="327" spans="1:12" ht="15">
      <c r="A327" s="14">
        <v>4</v>
      </c>
      <c r="B327" s="15">
        <v>2</v>
      </c>
      <c r="C327" s="22" t="s">
        <v>19</v>
      </c>
      <c r="D327" s="57" t="s">
        <v>20</v>
      </c>
      <c r="E327" s="58" t="s">
        <v>83</v>
      </c>
      <c r="F327" s="59">
        <v>200</v>
      </c>
      <c r="G327" s="59">
        <v>7.92</v>
      </c>
      <c r="H327" s="59">
        <v>10.24</v>
      </c>
      <c r="I327" s="59">
        <v>32.96</v>
      </c>
      <c r="J327" s="59">
        <v>256</v>
      </c>
      <c r="K327" s="60">
        <v>311</v>
      </c>
      <c r="L327" s="59">
        <v>15.5</v>
      </c>
    </row>
    <row r="328" spans="1:12" ht="15">
      <c r="A328" s="14"/>
      <c r="B328" s="15"/>
      <c r="C328" s="11"/>
      <c r="D328" s="7" t="s">
        <v>30</v>
      </c>
      <c r="E328" s="42" t="s">
        <v>44</v>
      </c>
      <c r="F328" s="43">
        <v>50</v>
      </c>
      <c r="G328" s="43">
        <v>3.8</v>
      </c>
      <c r="H328" s="43">
        <v>0.45</v>
      </c>
      <c r="I328" s="43">
        <v>24.85</v>
      </c>
      <c r="J328" s="43">
        <v>113</v>
      </c>
      <c r="K328" s="44"/>
      <c r="L328" s="43">
        <v>3.5</v>
      </c>
    </row>
    <row r="329" spans="1:12" ht="15">
      <c r="A329" s="14"/>
      <c r="B329" s="15"/>
      <c r="C329" s="11"/>
      <c r="D329" s="7" t="s">
        <v>21</v>
      </c>
      <c r="E329" s="42" t="s">
        <v>59</v>
      </c>
      <c r="F329" s="43">
        <v>200</v>
      </c>
      <c r="G329" s="43">
        <v>2.9</v>
      </c>
      <c r="H329" s="43">
        <v>2.8</v>
      </c>
      <c r="I329" s="43">
        <v>14.9</v>
      </c>
      <c r="J329" s="43">
        <v>94</v>
      </c>
      <c r="K329" s="44">
        <v>692</v>
      </c>
      <c r="L329" s="43">
        <v>7.16</v>
      </c>
    </row>
    <row r="330" spans="1:12" ht="15">
      <c r="A330" s="14"/>
      <c r="B330" s="15"/>
      <c r="C330" s="11"/>
      <c r="D330" s="7" t="s">
        <v>22</v>
      </c>
      <c r="E330" s="42" t="s">
        <v>79</v>
      </c>
      <c r="F330" s="43">
        <v>40</v>
      </c>
      <c r="G330" s="43">
        <v>6.17</v>
      </c>
      <c r="H330" s="43">
        <v>11.83</v>
      </c>
      <c r="I330" s="43">
        <v>17.54</v>
      </c>
      <c r="J330" s="43">
        <v>188.15</v>
      </c>
      <c r="K330" s="44">
        <v>3</v>
      </c>
      <c r="L330" s="43">
        <v>13.1</v>
      </c>
    </row>
    <row r="331" spans="1:12" ht="15">
      <c r="A331" s="14"/>
      <c r="B331" s="15"/>
      <c r="C331" s="11"/>
      <c r="D331" s="7" t="s">
        <v>23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>
      <c r="A332" s="14"/>
      <c r="B332" s="15"/>
      <c r="C332" s="11"/>
      <c r="D332" s="6"/>
      <c r="E332" s="42"/>
      <c r="F332" s="43"/>
      <c r="G332" s="43"/>
      <c r="H332" s="43"/>
      <c r="I332" s="43"/>
      <c r="J332" s="43"/>
      <c r="K332" s="44"/>
      <c r="L332" s="43"/>
    </row>
    <row r="333" spans="1:12" ht="15">
      <c r="A333" s="14"/>
      <c r="B333" s="15"/>
      <c r="C333" s="11"/>
      <c r="D333" s="6"/>
      <c r="E333" s="42"/>
      <c r="F333" s="43"/>
      <c r="G333" s="43"/>
      <c r="H333" s="43"/>
      <c r="I333" s="43"/>
      <c r="J333" s="43"/>
      <c r="K333" s="44"/>
      <c r="L333" s="43"/>
    </row>
    <row r="334" spans="1:12" ht="15">
      <c r="A334" s="14"/>
      <c r="B334" s="15"/>
      <c r="C334" s="11"/>
      <c r="D334" s="6"/>
      <c r="E334" s="42"/>
      <c r="F334" s="43"/>
      <c r="G334" s="43"/>
      <c r="H334" s="43"/>
      <c r="I334" s="43"/>
      <c r="J334" s="43"/>
      <c r="K334" s="44"/>
      <c r="L334" s="43"/>
    </row>
    <row r="335" spans="1:12" ht="15">
      <c r="A335" s="16"/>
      <c r="B335" s="17"/>
      <c r="C335" s="8"/>
      <c r="D335" s="18" t="s">
        <v>32</v>
      </c>
      <c r="E335" s="9"/>
      <c r="F335" s="19">
        <f>SUM(F327:F334)</f>
        <v>490</v>
      </c>
      <c r="G335" s="19">
        <f t="shared" ref="G335:J335" si="118">SUM(G327:G334)</f>
        <v>20.79</v>
      </c>
      <c r="H335" s="19">
        <f t="shared" si="118"/>
        <v>25.32</v>
      </c>
      <c r="I335" s="19">
        <f t="shared" si="118"/>
        <v>90.25</v>
      </c>
      <c r="J335" s="19">
        <f t="shared" si="118"/>
        <v>651.15</v>
      </c>
      <c r="K335" s="25"/>
      <c r="L335" s="19">
        <f t="shared" ref="L335" si="119">SUM(L327:L334)</f>
        <v>39.26</v>
      </c>
    </row>
    <row r="336" spans="1:12" ht="15">
      <c r="A336" s="13">
        <f>A327</f>
        <v>4</v>
      </c>
      <c r="B336" s="13">
        <f>B327</f>
        <v>2</v>
      </c>
      <c r="C336" s="10" t="s">
        <v>24</v>
      </c>
      <c r="D336" s="7" t="s">
        <v>25</v>
      </c>
      <c r="E336" s="42"/>
      <c r="F336" s="43"/>
      <c r="G336" s="43"/>
      <c r="H336" s="43"/>
      <c r="I336" s="43"/>
      <c r="J336" s="43"/>
      <c r="K336" s="44"/>
      <c r="L336" s="43"/>
    </row>
    <row r="337" spans="1:12" ht="15">
      <c r="A337" s="14"/>
      <c r="B337" s="15"/>
      <c r="C337" s="11"/>
      <c r="D337" s="7" t="s">
        <v>26</v>
      </c>
      <c r="E337" s="42"/>
      <c r="F337" s="43"/>
      <c r="G337" s="43"/>
      <c r="H337" s="43"/>
      <c r="I337" s="43"/>
      <c r="J337" s="43"/>
      <c r="K337" s="44"/>
      <c r="L337" s="43"/>
    </row>
    <row r="338" spans="1:12" ht="15">
      <c r="A338" s="14"/>
      <c r="B338" s="15"/>
      <c r="C338" s="11"/>
      <c r="D338" s="7" t="s">
        <v>27</v>
      </c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14"/>
      <c r="B339" s="15"/>
      <c r="C339" s="11"/>
      <c r="D339" s="7" t="s">
        <v>28</v>
      </c>
      <c r="E339" s="42"/>
      <c r="F339" s="43"/>
      <c r="G339" s="43"/>
      <c r="H339" s="43"/>
      <c r="I339" s="43"/>
      <c r="J339" s="43"/>
      <c r="K339" s="44"/>
      <c r="L339" s="43"/>
    </row>
    <row r="340" spans="1:12" ht="15">
      <c r="A340" s="14"/>
      <c r="B340" s="15"/>
      <c r="C340" s="11"/>
      <c r="D340" s="7" t="s">
        <v>29</v>
      </c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14"/>
      <c r="B341" s="15"/>
      <c r="C341" s="11"/>
      <c r="D341" s="7" t="s">
        <v>30</v>
      </c>
      <c r="E341" s="42"/>
      <c r="F341" s="43"/>
      <c r="G341" s="43"/>
      <c r="H341" s="43"/>
      <c r="I341" s="43"/>
      <c r="J341" s="43"/>
      <c r="K341" s="44"/>
      <c r="L341" s="43"/>
    </row>
    <row r="342" spans="1:12" ht="15">
      <c r="A342" s="14"/>
      <c r="B342" s="15"/>
      <c r="C342" s="11"/>
      <c r="D342" s="7" t="s">
        <v>31</v>
      </c>
      <c r="E342" s="42"/>
      <c r="F342" s="43"/>
      <c r="G342" s="43"/>
      <c r="H342" s="43"/>
      <c r="I342" s="43"/>
      <c r="J342" s="43"/>
      <c r="K342" s="44"/>
      <c r="L342" s="43"/>
    </row>
    <row r="343" spans="1:12" ht="15">
      <c r="A343" s="14"/>
      <c r="B343" s="15"/>
      <c r="C343" s="11"/>
      <c r="D343" s="6"/>
      <c r="E343" s="42"/>
      <c r="F343" s="43"/>
      <c r="G343" s="43"/>
      <c r="H343" s="43"/>
      <c r="I343" s="43"/>
      <c r="J343" s="43"/>
      <c r="K343" s="44"/>
      <c r="L343" s="43"/>
    </row>
    <row r="344" spans="1:12" ht="15">
      <c r="A344" s="14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>
      <c r="A345" s="16"/>
      <c r="B345" s="17"/>
      <c r="C345" s="8"/>
      <c r="D345" s="18" t="s">
        <v>32</v>
      </c>
      <c r="E345" s="9"/>
      <c r="F345" s="19">
        <f>SUM(F336:F344)</f>
        <v>0</v>
      </c>
      <c r="G345" s="19">
        <f t="shared" ref="G345:J345" si="120">SUM(G336:G344)</f>
        <v>0</v>
      </c>
      <c r="H345" s="19">
        <f t="shared" si="120"/>
        <v>0</v>
      </c>
      <c r="I345" s="19">
        <f t="shared" si="120"/>
        <v>0</v>
      </c>
      <c r="J345" s="19">
        <f t="shared" si="120"/>
        <v>0</v>
      </c>
      <c r="K345" s="25"/>
      <c r="L345" s="19">
        <f t="shared" ref="L345" si="121">SUM(L336:L344)</f>
        <v>0</v>
      </c>
    </row>
    <row r="346" spans="1:12" ht="15.75" thickBot="1">
      <c r="A346" s="33">
        <f>A327</f>
        <v>4</v>
      </c>
      <c r="B346" s="33">
        <f>B327</f>
        <v>2</v>
      </c>
      <c r="C346" s="51" t="s">
        <v>4</v>
      </c>
      <c r="D346" s="52"/>
      <c r="E346" s="31"/>
      <c r="F346" s="32">
        <f>F335+F345</f>
        <v>490</v>
      </c>
      <c r="G346" s="32">
        <f t="shared" ref="G346:J346" si="122">G335+G345</f>
        <v>20.79</v>
      </c>
      <c r="H346" s="32">
        <f t="shared" si="122"/>
        <v>25.32</v>
      </c>
      <c r="I346" s="32">
        <f t="shared" si="122"/>
        <v>90.25</v>
      </c>
      <c r="J346" s="32">
        <f t="shared" si="122"/>
        <v>651.15</v>
      </c>
      <c r="K346" s="32"/>
      <c r="L346" s="32">
        <f t="shared" ref="L346" si="123">L335+L345</f>
        <v>39.26</v>
      </c>
    </row>
    <row r="347" spans="1:12" ht="15.75" thickBot="1">
      <c r="A347" s="20">
        <v>4</v>
      </c>
      <c r="B347" s="21">
        <v>3</v>
      </c>
      <c r="C347" s="22" t="s">
        <v>19</v>
      </c>
      <c r="D347" s="5" t="s">
        <v>20</v>
      </c>
      <c r="E347" s="39" t="s">
        <v>74</v>
      </c>
      <c r="F347" s="40">
        <v>215</v>
      </c>
      <c r="G347" s="40">
        <v>9.1999999999999993</v>
      </c>
      <c r="H347" s="40">
        <v>15.2</v>
      </c>
      <c r="I347" s="40">
        <v>26.4</v>
      </c>
      <c r="J347" s="40">
        <v>248</v>
      </c>
      <c r="K347" s="41">
        <v>333</v>
      </c>
      <c r="L347" s="40">
        <v>18.899999999999999</v>
      </c>
    </row>
    <row r="348" spans="1:12" ht="15">
      <c r="A348" s="23"/>
      <c r="B348" s="15"/>
      <c r="C348" s="11"/>
      <c r="D348" s="5" t="s">
        <v>20</v>
      </c>
      <c r="E348" s="42" t="s">
        <v>62</v>
      </c>
      <c r="F348" s="43">
        <v>120</v>
      </c>
      <c r="G348" s="43">
        <v>43</v>
      </c>
      <c r="H348" s="43">
        <v>36.200000000000003</v>
      </c>
      <c r="I348" s="43">
        <v>0.4</v>
      </c>
      <c r="J348" s="43">
        <v>497</v>
      </c>
      <c r="K348" s="44">
        <v>487</v>
      </c>
      <c r="L348" s="43">
        <v>36.1</v>
      </c>
    </row>
    <row r="349" spans="1:12" ht="15">
      <c r="A349" s="23"/>
      <c r="B349" s="15"/>
      <c r="C349" s="11"/>
      <c r="D349" s="7" t="s">
        <v>21</v>
      </c>
      <c r="E349" s="42" t="s">
        <v>64</v>
      </c>
      <c r="F349" s="43">
        <v>200</v>
      </c>
      <c r="G349" s="43">
        <v>1</v>
      </c>
      <c r="H349" s="43">
        <v>0.05</v>
      </c>
      <c r="I349" s="43">
        <v>27.5</v>
      </c>
      <c r="J349" s="43">
        <v>109</v>
      </c>
      <c r="K349" s="44">
        <v>639</v>
      </c>
      <c r="L349" s="43">
        <v>6.1</v>
      </c>
    </row>
    <row r="350" spans="1:12" ht="15.75" customHeight="1">
      <c r="A350" s="23"/>
      <c r="B350" s="15"/>
      <c r="C350" s="11"/>
      <c r="D350" s="7" t="s">
        <v>22</v>
      </c>
      <c r="E350" s="42" t="s">
        <v>44</v>
      </c>
      <c r="F350" s="43">
        <v>50</v>
      </c>
      <c r="G350" s="43">
        <v>3.8</v>
      </c>
      <c r="H350" s="43">
        <v>0.45</v>
      </c>
      <c r="I350" s="43">
        <v>24.85</v>
      </c>
      <c r="J350" s="43">
        <v>113</v>
      </c>
      <c r="K350" s="44"/>
      <c r="L350" s="43">
        <v>3.5</v>
      </c>
    </row>
    <row r="351" spans="1:12" ht="15">
      <c r="A351" s="23"/>
      <c r="B351" s="15"/>
      <c r="C351" s="11"/>
      <c r="D351" s="7" t="s">
        <v>23</v>
      </c>
      <c r="E351" s="42"/>
      <c r="F351" s="43"/>
      <c r="G351" s="43"/>
      <c r="H351" s="43"/>
      <c r="I351" s="43"/>
      <c r="J351" s="43"/>
      <c r="K351" s="44"/>
      <c r="L351" s="43"/>
    </row>
    <row r="352" spans="1:12" ht="1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">
      <c r="A353" s="23"/>
      <c r="B353" s="15"/>
      <c r="C353" s="11"/>
      <c r="D353" s="6"/>
      <c r="E353" s="42"/>
      <c r="F353" s="43"/>
      <c r="G353" s="43"/>
      <c r="H353" s="43"/>
      <c r="I353" s="43"/>
      <c r="J353" s="43"/>
      <c r="K353" s="44"/>
      <c r="L353" s="43"/>
    </row>
    <row r="354" spans="1:12" ht="15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5">
      <c r="A355" s="24"/>
      <c r="B355" s="17"/>
      <c r="C355" s="8"/>
      <c r="D355" s="18" t="s">
        <v>32</v>
      </c>
      <c r="E355" s="9"/>
      <c r="F355" s="19">
        <f>SUM(F347:F354)</f>
        <v>585</v>
      </c>
      <c r="G355" s="19">
        <f t="shared" ref="G355:J355" si="124">SUM(G347:G354)</f>
        <v>57</v>
      </c>
      <c r="H355" s="19">
        <f t="shared" si="124"/>
        <v>51.900000000000006</v>
      </c>
      <c r="I355" s="19">
        <f t="shared" si="124"/>
        <v>79.150000000000006</v>
      </c>
      <c r="J355" s="19">
        <f t="shared" si="124"/>
        <v>967</v>
      </c>
      <c r="K355" s="25"/>
      <c r="L355" s="19">
        <f t="shared" ref="L355" si="125">SUM(L347:L354)</f>
        <v>64.599999999999994</v>
      </c>
    </row>
    <row r="356" spans="1:12" ht="15">
      <c r="A356" s="26">
        <f>A347</f>
        <v>4</v>
      </c>
      <c r="B356" s="13">
        <f>B347</f>
        <v>3</v>
      </c>
      <c r="C356" s="10" t="s">
        <v>24</v>
      </c>
      <c r="D356" s="7" t="s">
        <v>25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>
      <c r="A357" s="23"/>
      <c r="B357" s="15"/>
      <c r="C357" s="11"/>
      <c r="D357" s="7" t="s">
        <v>26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>
      <c r="A358" s="23"/>
      <c r="B358" s="15"/>
      <c r="C358" s="11"/>
      <c r="D358" s="7" t="s">
        <v>27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>
      <c r="A359" s="23"/>
      <c r="B359" s="15"/>
      <c r="C359" s="11"/>
      <c r="D359" s="7" t="s">
        <v>28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>
      <c r="A360" s="23"/>
      <c r="B360" s="15"/>
      <c r="C360" s="11"/>
      <c r="D360" s="7" t="s">
        <v>29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>
      <c r="A361" s="23"/>
      <c r="B361" s="15"/>
      <c r="C361" s="11"/>
      <c r="D361" s="7" t="s">
        <v>30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>
      <c r="A362" s="23"/>
      <c r="B362" s="15"/>
      <c r="C362" s="11"/>
      <c r="D362" s="7" t="s">
        <v>31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>
      <c r="A363" s="23"/>
      <c r="B363" s="15"/>
      <c r="C363" s="11"/>
      <c r="D363" s="6"/>
      <c r="E363" s="42"/>
      <c r="F363" s="43"/>
      <c r="G363" s="43"/>
      <c r="H363" s="43"/>
      <c r="I363" s="43"/>
      <c r="J363" s="43"/>
      <c r="K363" s="44"/>
      <c r="L363" s="43"/>
    </row>
    <row r="364" spans="1:12" ht="1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4"/>
      <c r="B365" s="17"/>
      <c r="C365" s="8"/>
      <c r="D365" s="18" t="s">
        <v>32</v>
      </c>
      <c r="E365" s="9"/>
      <c r="F365" s="19">
        <f>SUM(F356:F364)</f>
        <v>0</v>
      </c>
      <c r="G365" s="19">
        <f t="shared" ref="G365:J365" si="126">SUM(G356:G364)</f>
        <v>0</v>
      </c>
      <c r="H365" s="19">
        <f t="shared" si="126"/>
        <v>0</v>
      </c>
      <c r="I365" s="19">
        <f t="shared" si="126"/>
        <v>0</v>
      </c>
      <c r="J365" s="19">
        <f t="shared" si="126"/>
        <v>0</v>
      </c>
      <c r="K365" s="25"/>
      <c r="L365" s="19">
        <f t="shared" ref="L365" si="127">SUM(L356:L364)</f>
        <v>0</v>
      </c>
    </row>
    <row r="366" spans="1:12" ht="15.75" thickBot="1">
      <c r="A366" s="29">
        <f>A347</f>
        <v>4</v>
      </c>
      <c r="B366" s="30">
        <f>B347</f>
        <v>3</v>
      </c>
      <c r="C366" s="51" t="s">
        <v>4</v>
      </c>
      <c r="D366" s="52"/>
      <c r="E366" s="31"/>
      <c r="F366" s="32">
        <f>F355+F365</f>
        <v>585</v>
      </c>
      <c r="G366" s="32">
        <f t="shared" ref="G366:J366" si="128">G355+G365</f>
        <v>57</v>
      </c>
      <c r="H366" s="32">
        <f t="shared" si="128"/>
        <v>51.900000000000006</v>
      </c>
      <c r="I366" s="32">
        <f t="shared" si="128"/>
        <v>79.150000000000006</v>
      </c>
      <c r="J366" s="32">
        <f t="shared" si="128"/>
        <v>967</v>
      </c>
      <c r="K366" s="32"/>
      <c r="L366" s="32">
        <f t="shared" ref="L366" si="129">L355+L365</f>
        <v>64.599999999999994</v>
      </c>
    </row>
    <row r="367" spans="1:12" ht="15.75" thickBot="1">
      <c r="A367" s="20">
        <v>4</v>
      </c>
      <c r="B367" s="21">
        <v>4</v>
      </c>
      <c r="C367" s="22" t="s">
        <v>19</v>
      </c>
      <c r="D367" s="5" t="s">
        <v>20</v>
      </c>
      <c r="E367" s="39" t="s">
        <v>49</v>
      </c>
      <c r="F367" s="40">
        <v>200</v>
      </c>
      <c r="G367" s="40">
        <v>4.1100000000000003</v>
      </c>
      <c r="H367" s="40">
        <v>7</v>
      </c>
      <c r="I367" s="40">
        <v>26</v>
      </c>
      <c r="J367" s="40">
        <v>186.66</v>
      </c>
      <c r="K367" s="41">
        <v>520</v>
      </c>
      <c r="L367" s="40">
        <v>7.8</v>
      </c>
    </row>
    <row r="368" spans="1:12" ht="15">
      <c r="A368" s="23"/>
      <c r="B368" s="15"/>
      <c r="C368" s="11"/>
      <c r="D368" s="5" t="s">
        <v>20</v>
      </c>
      <c r="E368" s="42" t="s">
        <v>75</v>
      </c>
      <c r="F368" s="43">
        <v>120</v>
      </c>
      <c r="G368" s="43">
        <v>25.2</v>
      </c>
      <c r="H368" s="43">
        <v>12.8</v>
      </c>
      <c r="I368" s="43">
        <v>2</v>
      </c>
      <c r="J368" s="43">
        <v>224</v>
      </c>
      <c r="K368" s="44">
        <v>371</v>
      </c>
      <c r="L368" s="43">
        <v>44.1</v>
      </c>
    </row>
    <row r="369" spans="1:12" ht="15">
      <c r="A369" s="23"/>
      <c r="B369" s="15"/>
      <c r="C369" s="11"/>
      <c r="D369" s="7" t="s">
        <v>21</v>
      </c>
      <c r="E369" s="42" t="s">
        <v>80</v>
      </c>
      <c r="F369" s="43">
        <v>200</v>
      </c>
      <c r="G369" s="43">
        <v>1</v>
      </c>
      <c r="H369" s="43">
        <v>0.2</v>
      </c>
      <c r="I369" s="43">
        <v>20.2</v>
      </c>
      <c r="J369" s="43">
        <v>92</v>
      </c>
      <c r="K369" s="44"/>
      <c r="L369" s="43">
        <v>12.9</v>
      </c>
    </row>
    <row r="370" spans="1:12" ht="15">
      <c r="A370" s="23"/>
      <c r="B370" s="15"/>
      <c r="C370" s="11"/>
      <c r="D370" s="7" t="s">
        <v>22</v>
      </c>
      <c r="E370" s="42" t="s">
        <v>44</v>
      </c>
      <c r="F370" s="43">
        <v>50</v>
      </c>
      <c r="G370" s="43">
        <v>3.8</v>
      </c>
      <c r="H370" s="43">
        <v>0.45</v>
      </c>
      <c r="I370" s="43">
        <v>24.85</v>
      </c>
      <c r="J370" s="43">
        <v>113</v>
      </c>
      <c r="K370" s="44"/>
      <c r="L370" s="43">
        <v>3.5</v>
      </c>
    </row>
    <row r="371" spans="1:12" ht="15">
      <c r="A371" s="23"/>
      <c r="B371" s="15"/>
      <c r="C371" s="11"/>
      <c r="D371" s="7" t="s">
        <v>23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>
      <c r="A372" s="23"/>
      <c r="B372" s="15"/>
      <c r="C372" s="11"/>
      <c r="D372" s="6" t="s">
        <v>25</v>
      </c>
      <c r="E372" s="42" t="s">
        <v>65</v>
      </c>
      <c r="F372" s="43">
        <v>60</v>
      </c>
      <c r="G372" s="43">
        <v>0.4</v>
      </c>
      <c r="H372" s="43">
        <v>0.06</v>
      </c>
      <c r="I372" s="43">
        <v>1.1399999999999999</v>
      </c>
      <c r="J372" s="43">
        <v>4</v>
      </c>
      <c r="K372" s="44"/>
      <c r="L372" s="43">
        <v>10.8</v>
      </c>
    </row>
    <row r="373" spans="1:12" ht="15">
      <c r="A373" s="23"/>
      <c r="B373" s="15"/>
      <c r="C373" s="11"/>
      <c r="D373" s="6"/>
      <c r="E373" s="42"/>
      <c r="F373" s="43"/>
      <c r="G373" s="43"/>
      <c r="H373" s="43"/>
      <c r="I373" s="43"/>
      <c r="J373" s="43"/>
      <c r="K373" s="44"/>
      <c r="L373" s="43"/>
    </row>
    <row r="374" spans="1:12" ht="15">
      <c r="A374" s="23"/>
      <c r="B374" s="15"/>
      <c r="C374" s="11"/>
      <c r="D374" s="6"/>
      <c r="E374" s="42"/>
      <c r="F374" s="43"/>
      <c r="G374" s="43"/>
      <c r="H374" s="43"/>
      <c r="I374" s="43"/>
      <c r="J374" s="43"/>
      <c r="K374" s="44"/>
      <c r="L374" s="43"/>
    </row>
    <row r="375" spans="1:12" ht="15">
      <c r="A375" s="24"/>
      <c r="B375" s="17"/>
      <c r="C375" s="8"/>
      <c r="D375" s="18" t="s">
        <v>32</v>
      </c>
      <c r="E375" s="9"/>
      <c r="F375" s="19">
        <f>SUM(F367:F374)</f>
        <v>630</v>
      </c>
      <c r="G375" s="19">
        <f t="shared" ref="G375:J375" si="130">SUM(G367:G374)</f>
        <v>34.51</v>
      </c>
      <c r="H375" s="19">
        <f t="shared" si="130"/>
        <v>20.509999999999998</v>
      </c>
      <c r="I375" s="19">
        <f t="shared" si="130"/>
        <v>74.190000000000012</v>
      </c>
      <c r="J375" s="19">
        <f t="shared" si="130"/>
        <v>619.66</v>
      </c>
      <c r="K375" s="25"/>
      <c r="L375" s="19">
        <f t="shared" ref="L375" si="131">SUM(L367:L374)</f>
        <v>79.099999999999994</v>
      </c>
    </row>
    <row r="376" spans="1:12" ht="15">
      <c r="A376" s="26">
        <f>A367</f>
        <v>4</v>
      </c>
      <c r="B376" s="13">
        <f>B367</f>
        <v>4</v>
      </c>
      <c r="C376" s="10" t="s">
        <v>24</v>
      </c>
      <c r="D376" s="7" t="s">
        <v>25</v>
      </c>
      <c r="E376" s="42"/>
      <c r="F376" s="43"/>
      <c r="G376" s="43"/>
      <c r="H376" s="43"/>
      <c r="I376" s="43"/>
      <c r="J376" s="43"/>
      <c r="K376" s="44"/>
      <c r="L376" s="43"/>
    </row>
    <row r="377" spans="1:12" ht="15">
      <c r="A377" s="23"/>
      <c r="B377" s="15"/>
      <c r="C377" s="11"/>
      <c r="D377" s="7" t="s">
        <v>26</v>
      </c>
      <c r="E377" s="42"/>
      <c r="F377" s="43"/>
      <c r="G377" s="43"/>
      <c r="H377" s="43"/>
      <c r="I377" s="43"/>
      <c r="J377" s="43"/>
      <c r="K377" s="44"/>
      <c r="L377" s="43"/>
    </row>
    <row r="378" spans="1:12" ht="15">
      <c r="A378" s="23"/>
      <c r="B378" s="15"/>
      <c r="C378" s="11"/>
      <c r="D378" s="7" t="s">
        <v>27</v>
      </c>
      <c r="E378" s="42"/>
      <c r="F378" s="43"/>
      <c r="G378" s="43"/>
      <c r="H378" s="43"/>
      <c r="I378" s="43"/>
      <c r="J378" s="43"/>
      <c r="K378" s="44"/>
      <c r="L378" s="43"/>
    </row>
    <row r="379" spans="1:12" ht="15">
      <c r="A379" s="23"/>
      <c r="B379" s="15"/>
      <c r="C379" s="11"/>
      <c r="D379" s="7" t="s">
        <v>28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>
      <c r="A380" s="23"/>
      <c r="B380" s="15"/>
      <c r="C380" s="11"/>
      <c r="D380" s="7" t="s">
        <v>29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>
      <c r="A381" s="23"/>
      <c r="B381" s="15"/>
      <c r="C381" s="11"/>
      <c r="D381" s="7" t="s">
        <v>30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>
      <c r="A382" s="23"/>
      <c r="B382" s="15"/>
      <c r="C382" s="11"/>
      <c r="D382" s="7" t="s">
        <v>31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5">
      <c r="A384" s="23"/>
      <c r="B384" s="15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5">
      <c r="A385" s="24"/>
      <c r="B385" s="17"/>
      <c r="C385" s="8"/>
      <c r="D385" s="18" t="s">
        <v>32</v>
      </c>
      <c r="E385" s="9"/>
      <c r="F385" s="19">
        <f>SUM(F376:F384)</f>
        <v>0</v>
      </c>
      <c r="G385" s="19">
        <f t="shared" ref="G385:J385" si="132">SUM(G376:G384)</f>
        <v>0</v>
      </c>
      <c r="H385" s="19">
        <f t="shared" si="132"/>
        <v>0</v>
      </c>
      <c r="I385" s="19">
        <f t="shared" si="132"/>
        <v>0</v>
      </c>
      <c r="J385" s="19">
        <f t="shared" si="132"/>
        <v>0</v>
      </c>
      <c r="K385" s="25"/>
      <c r="L385" s="19">
        <f t="shared" ref="L385" si="133">SUM(L376:L384)</f>
        <v>0</v>
      </c>
    </row>
    <row r="386" spans="1:12" ht="15.75" thickBot="1">
      <c r="A386" s="29">
        <f>A367</f>
        <v>4</v>
      </c>
      <c r="B386" s="30">
        <f>B367</f>
        <v>4</v>
      </c>
      <c r="C386" s="51" t="s">
        <v>4</v>
      </c>
      <c r="D386" s="52"/>
      <c r="E386" s="31"/>
      <c r="F386" s="32">
        <f>F375+F385</f>
        <v>630</v>
      </c>
      <c r="G386" s="32">
        <f t="shared" ref="G386:J386" si="134">G375+G385</f>
        <v>34.51</v>
      </c>
      <c r="H386" s="32">
        <f t="shared" si="134"/>
        <v>20.509999999999998</v>
      </c>
      <c r="I386" s="32">
        <f t="shared" si="134"/>
        <v>74.190000000000012</v>
      </c>
      <c r="J386" s="32">
        <f t="shared" si="134"/>
        <v>619.66</v>
      </c>
      <c r="K386" s="32"/>
      <c r="L386" s="32">
        <f t="shared" ref="L386" si="135">L375+L385</f>
        <v>79.099999999999994</v>
      </c>
    </row>
    <row r="387" spans="1:12" ht="15">
      <c r="A387" s="20">
        <v>4</v>
      </c>
      <c r="B387" s="21">
        <v>5</v>
      </c>
      <c r="C387" s="22" t="s">
        <v>19</v>
      </c>
      <c r="D387" s="5" t="s">
        <v>20</v>
      </c>
      <c r="E387" s="39" t="s">
        <v>76</v>
      </c>
      <c r="F387" s="40">
        <v>300</v>
      </c>
      <c r="G387" s="40">
        <v>7.9</v>
      </c>
      <c r="H387" s="40">
        <v>10.3</v>
      </c>
      <c r="I387" s="40">
        <v>18.8</v>
      </c>
      <c r="J387" s="40">
        <v>250</v>
      </c>
      <c r="K387" s="41">
        <v>132</v>
      </c>
      <c r="L387" s="40">
        <v>19.75</v>
      </c>
    </row>
    <row r="388" spans="1:12" ht="15">
      <c r="A388" s="23"/>
      <c r="B388" s="15"/>
      <c r="C388" s="11"/>
      <c r="D388" s="7" t="s">
        <v>30</v>
      </c>
      <c r="E388" s="42" t="s">
        <v>44</v>
      </c>
      <c r="F388" s="43">
        <v>50</v>
      </c>
      <c r="G388" s="43">
        <v>3.8</v>
      </c>
      <c r="H388" s="43">
        <v>0.45</v>
      </c>
      <c r="I388" s="43">
        <v>24.85</v>
      </c>
      <c r="J388" s="43">
        <v>113</v>
      </c>
      <c r="K388" s="44"/>
      <c r="L388" s="43">
        <v>3.5</v>
      </c>
    </row>
    <row r="389" spans="1:12" ht="15">
      <c r="A389" s="23"/>
      <c r="B389" s="15"/>
      <c r="C389" s="11"/>
      <c r="D389" s="7" t="s">
        <v>21</v>
      </c>
      <c r="E389" s="42" t="s">
        <v>51</v>
      </c>
      <c r="F389" s="43">
        <v>200</v>
      </c>
      <c r="G389" s="43">
        <v>0.1</v>
      </c>
      <c r="H389" s="43">
        <v>0.03</v>
      </c>
      <c r="I389" s="43">
        <v>9.9</v>
      </c>
      <c r="J389" s="43">
        <v>35</v>
      </c>
      <c r="K389" s="44">
        <v>685</v>
      </c>
      <c r="L389" s="43">
        <v>2.2999999999999998</v>
      </c>
    </row>
    <row r="390" spans="1:12" ht="15">
      <c r="A390" s="23"/>
      <c r="B390" s="15"/>
      <c r="C390" s="11"/>
      <c r="D390" s="7" t="s">
        <v>22</v>
      </c>
      <c r="E390" s="42" t="s">
        <v>66</v>
      </c>
      <c r="F390" s="43">
        <v>30</v>
      </c>
      <c r="G390" s="43">
        <v>1.56</v>
      </c>
      <c r="H390" s="43">
        <v>1.92</v>
      </c>
      <c r="I390" s="43">
        <v>21.3</v>
      </c>
      <c r="J390" s="43">
        <v>122</v>
      </c>
      <c r="K390" s="44"/>
      <c r="L390" s="43">
        <v>17.600000000000001</v>
      </c>
    </row>
    <row r="391" spans="1:12" ht="15">
      <c r="A391" s="23"/>
      <c r="B391" s="15"/>
      <c r="C391" s="11"/>
      <c r="D391" s="7" t="s">
        <v>23</v>
      </c>
      <c r="E391" s="42"/>
      <c r="F391" s="43"/>
      <c r="G391" s="43"/>
      <c r="H391" s="43"/>
      <c r="I391" s="43"/>
      <c r="J391" s="43"/>
      <c r="K391" s="44"/>
      <c r="L391" s="43"/>
    </row>
    <row r="392" spans="1:12" ht="15">
      <c r="A392" s="23"/>
      <c r="B392" s="15"/>
      <c r="C392" s="11"/>
      <c r="D392" s="6"/>
      <c r="E392" s="42"/>
      <c r="F392" s="43"/>
      <c r="G392" s="43"/>
      <c r="H392" s="43"/>
      <c r="I392" s="43"/>
      <c r="J392" s="43"/>
      <c r="K392" s="44"/>
      <c r="L392" s="43"/>
    </row>
    <row r="393" spans="1:12" ht="15">
      <c r="A393" s="23"/>
      <c r="B393" s="15"/>
      <c r="C393" s="11"/>
      <c r="D393" s="6"/>
      <c r="E393" s="42"/>
      <c r="F393" s="43"/>
      <c r="G393" s="43"/>
      <c r="H393" s="43"/>
      <c r="I393" s="43"/>
      <c r="J393" s="43"/>
      <c r="K393" s="44"/>
      <c r="L393" s="43"/>
    </row>
    <row r="394" spans="1:12" ht="15">
      <c r="A394" s="23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.75" customHeight="1">
      <c r="A395" s="24"/>
      <c r="B395" s="17"/>
      <c r="C395" s="8"/>
      <c r="D395" s="18" t="s">
        <v>32</v>
      </c>
      <c r="E395" s="9"/>
      <c r="F395" s="19">
        <f>SUM(F387:F394)</f>
        <v>580</v>
      </c>
      <c r="G395" s="19">
        <f t="shared" ref="G395:J395" si="136">SUM(G387:G394)</f>
        <v>13.36</v>
      </c>
      <c r="H395" s="19">
        <f t="shared" si="136"/>
        <v>12.7</v>
      </c>
      <c r="I395" s="19">
        <f t="shared" si="136"/>
        <v>74.850000000000009</v>
      </c>
      <c r="J395" s="19">
        <f t="shared" si="136"/>
        <v>520</v>
      </c>
      <c r="K395" s="25"/>
      <c r="L395" s="19">
        <f t="shared" ref="L395" si="137">SUM(L387:L394)</f>
        <v>43.150000000000006</v>
      </c>
    </row>
    <row r="396" spans="1:12" ht="15">
      <c r="A396" s="26">
        <f>A387</f>
        <v>4</v>
      </c>
      <c r="B396" s="13">
        <f>B387</f>
        <v>5</v>
      </c>
      <c r="C396" s="10" t="s">
        <v>24</v>
      </c>
      <c r="D396" s="7" t="s">
        <v>25</v>
      </c>
      <c r="E396" s="42"/>
      <c r="F396" s="43"/>
      <c r="G396" s="43"/>
      <c r="H396" s="43"/>
      <c r="I396" s="43"/>
      <c r="J396" s="43"/>
      <c r="K396" s="44"/>
      <c r="L396" s="43"/>
    </row>
    <row r="397" spans="1:12" ht="15">
      <c r="A397" s="23"/>
      <c r="B397" s="15"/>
      <c r="C397" s="11"/>
      <c r="D397" s="7" t="s">
        <v>26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>
      <c r="A398" s="23"/>
      <c r="B398" s="15"/>
      <c r="C398" s="11"/>
      <c r="D398" s="7" t="s">
        <v>27</v>
      </c>
      <c r="E398" s="42"/>
      <c r="F398" s="43"/>
      <c r="G398" s="43"/>
      <c r="H398" s="43"/>
      <c r="I398" s="43"/>
      <c r="J398" s="43"/>
      <c r="K398" s="44"/>
      <c r="L398" s="43"/>
    </row>
    <row r="399" spans="1:12" ht="15">
      <c r="A399" s="23"/>
      <c r="B399" s="15"/>
      <c r="C399" s="11"/>
      <c r="D399" s="7" t="s">
        <v>28</v>
      </c>
      <c r="E399" s="42"/>
      <c r="F399" s="43"/>
      <c r="G399" s="43"/>
      <c r="H399" s="43"/>
      <c r="I399" s="43"/>
      <c r="J399" s="43"/>
      <c r="K399" s="44"/>
      <c r="L399" s="43"/>
    </row>
    <row r="400" spans="1:12" ht="15">
      <c r="A400" s="23"/>
      <c r="B400" s="15"/>
      <c r="C400" s="11"/>
      <c r="D400" s="7" t="s">
        <v>29</v>
      </c>
      <c r="E400" s="42"/>
      <c r="F400" s="43"/>
      <c r="G400" s="43"/>
      <c r="H400" s="43"/>
      <c r="I400" s="43"/>
      <c r="J400" s="43"/>
      <c r="K400" s="44"/>
      <c r="L400" s="43"/>
    </row>
    <row r="401" spans="1:12" ht="15">
      <c r="A401" s="23"/>
      <c r="B401" s="15"/>
      <c r="C401" s="11"/>
      <c r="D401" s="7" t="s">
        <v>30</v>
      </c>
      <c r="E401" s="42"/>
      <c r="F401" s="43"/>
      <c r="G401" s="43"/>
      <c r="H401" s="43"/>
      <c r="I401" s="43"/>
      <c r="J401" s="43"/>
      <c r="K401" s="44"/>
      <c r="L401" s="43"/>
    </row>
    <row r="402" spans="1:12" ht="15">
      <c r="A402" s="23"/>
      <c r="B402" s="15"/>
      <c r="C402" s="11"/>
      <c r="D402" s="7" t="s">
        <v>31</v>
      </c>
      <c r="E402" s="42"/>
      <c r="F402" s="43"/>
      <c r="G402" s="43"/>
      <c r="H402" s="43"/>
      <c r="I402" s="43"/>
      <c r="J402" s="43"/>
      <c r="K402" s="44"/>
      <c r="L402" s="43"/>
    </row>
    <row r="403" spans="1:12" ht="15">
      <c r="A403" s="23"/>
      <c r="B403" s="15"/>
      <c r="C403" s="11"/>
      <c r="D403" s="6"/>
      <c r="E403" s="42"/>
      <c r="F403" s="43"/>
      <c r="G403" s="43"/>
      <c r="H403" s="43"/>
      <c r="I403" s="43"/>
      <c r="J403" s="43"/>
      <c r="K403" s="44"/>
      <c r="L403" s="43"/>
    </row>
    <row r="404" spans="1:12" ht="15">
      <c r="A404" s="23"/>
      <c r="B404" s="15"/>
      <c r="C404" s="11"/>
      <c r="D404" s="6"/>
      <c r="E404" s="42"/>
      <c r="F404" s="43"/>
      <c r="G404" s="43"/>
      <c r="H404" s="43"/>
      <c r="I404" s="43"/>
      <c r="J404" s="43"/>
      <c r="K404" s="44"/>
      <c r="L404" s="43"/>
    </row>
    <row r="405" spans="1:12" ht="15">
      <c r="A405" s="24"/>
      <c r="B405" s="17"/>
      <c r="C405" s="8"/>
      <c r="D405" s="18" t="s">
        <v>32</v>
      </c>
      <c r="E405" s="9"/>
      <c r="F405" s="19">
        <f>SUM(F396:F404)</f>
        <v>0</v>
      </c>
      <c r="G405" s="19">
        <f t="shared" ref="G405:J405" si="138">SUM(G396:G404)</f>
        <v>0</v>
      </c>
      <c r="H405" s="19">
        <f t="shared" si="138"/>
        <v>0</v>
      </c>
      <c r="I405" s="19">
        <f t="shared" si="138"/>
        <v>0</v>
      </c>
      <c r="J405" s="19">
        <f t="shared" si="138"/>
        <v>0</v>
      </c>
      <c r="K405" s="25"/>
      <c r="L405" s="19">
        <f t="shared" ref="L405" si="139">SUM(L396:L404)</f>
        <v>0</v>
      </c>
    </row>
    <row r="406" spans="1:12" ht="15.75" thickBot="1">
      <c r="A406" s="29">
        <f>A387</f>
        <v>4</v>
      </c>
      <c r="B406" s="30">
        <f>B387</f>
        <v>5</v>
      </c>
      <c r="C406" s="51" t="s">
        <v>4</v>
      </c>
      <c r="D406" s="52"/>
      <c r="E406" s="31"/>
      <c r="F406" s="32">
        <f>F395+F405</f>
        <v>580</v>
      </c>
      <c r="G406" s="32">
        <f t="shared" ref="G406:J406" si="140">G395+G405</f>
        <v>13.36</v>
      </c>
      <c r="H406" s="32">
        <f t="shared" si="140"/>
        <v>12.7</v>
      </c>
      <c r="I406" s="32">
        <f t="shared" si="140"/>
        <v>74.850000000000009</v>
      </c>
      <c r="J406" s="32">
        <f t="shared" si="140"/>
        <v>520</v>
      </c>
      <c r="K406" s="32"/>
      <c r="L406" s="32">
        <f t="shared" ref="L406" si="141">L395+L405</f>
        <v>43.150000000000006</v>
      </c>
    </row>
    <row r="407" spans="1:12" ht="13.5" thickBot="1">
      <c r="A407" s="27"/>
      <c r="B407" s="28"/>
      <c r="C407" s="56" t="s">
        <v>5</v>
      </c>
      <c r="D407" s="56"/>
      <c r="E407" s="56"/>
      <c r="F407" s="34">
        <f>SUMIF($C:$C,"Итого за день:",F:F)/COUNTIFS($C:$C,"Итого за день:",F:F,"&gt;0")</f>
        <v>589.65</v>
      </c>
      <c r="G407" s="34">
        <f>SUMIF($C:$C,"Итого за день:",G:G)/COUNTIFS($C:$C,"Итого за день:",G:G,"&gt;0")</f>
        <v>28.741000000000003</v>
      </c>
      <c r="H407" s="34">
        <f>SUMIF($C:$C,"Итого за день:",H:H)/COUNTIFS($C:$C,"Итого за день:",H:H,"&gt;0")</f>
        <v>26.4495</v>
      </c>
      <c r="I407" s="34">
        <f>SUMIF($C:$C,"Итого за день:",I:I)/COUNTIFS($C:$C,"Итого за день:",I:I,"&gt;0")</f>
        <v>93.855500000000006</v>
      </c>
      <c r="J407" s="34">
        <f>SUMIF($C:$C,"Итого за день:",J:J)/COUNTIFS($C:$C,"Итого за день:",J:J,"&gt;0")</f>
        <v>715.89599999999996</v>
      </c>
      <c r="K407" s="34"/>
      <c r="L407" s="34">
        <f>SUMIF($C:$C,"Итого за день:",L:L)/COUNTIFS($C:$C,"Итого за день:",L:L,"&gt;0")</f>
        <v>55.188000000000009</v>
      </c>
    </row>
  </sheetData>
  <mergeCells count="24">
    <mergeCell ref="C407:E4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  <mergeCell ref="C326:D326"/>
    <mergeCell ref="C346:D346"/>
    <mergeCell ref="C366:D366"/>
    <mergeCell ref="C386:D386"/>
    <mergeCell ref="C406:D40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scale="42" orientation="portrait" r:id="rId1"/>
  <rowBreaks count="4" manualBreakCount="4">
    <brk id="86" max="16383" man="1"/>
    <brk id="146" max="16383" man="1"/>
    <brk id="206" max="16383" man="1"/>
    <brk id="3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жека</cp:lastModifiedBy>
  <cp:lastPrinted>2024-11-01T10:06:58Z</cp:lastPrinted>
  <dcterms:created xsi:type="dcterms:W3CDTF">2022-05-16T14:23:56Z</dcterms:created>
  <dcterms:modified xsi:type="dcterms:W3CDTF">2025-01-13T07:30:46Z</dcterms:modified>
</cp:coreProperties>
</file>