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64" i="1"/>
  <c r="A264"/>
  <c r="L263"/>
  <c r="J263"/>
  <c r="I263"/>
  <c r="H263"/>
  <c r="G263"/>
  <c r="F263"/>
  <c r="B261"/>
  <c r="A261"/>
  <c r="L260"/>
  <c r="L264" s="1"/>
  <c r="J260"/>
  <c r="J264" s="1"/>
  <c r="I260"/>
  <c r="I264" s="1"/>
  <c r="H260"/>
  <c r="H264" s="1"/>
  <c r="G260"/>
  <c r="G264" s="1"/>
  <c r="F260"/>
  <c r="B251"/>
  <c r="A251"/>
  <c r="L250"/>
  <c r="J250"/>
  <c r="I250"/>
  <c r="H250"/>
  <c r="G250"/>
  <c r="F250"/>
  <c r="B248"/>
  <c r="A248"/>
  <c r="L247"/>
  <c r="L251" s="1"/>
  <c r="J247"/>
  <c r="J251" s="1"/>
  <c r="I247"/>
  <c r="I251" s="1"/>
  <c r="H247"/>
  <c r="H251" s="1"/>
  <c r="G247"/>
  <c r="G251" s="1"/>
  <c r="F247"/>
  <c r="F251" s="1"/>
  <c r="B238"/>
  <c r="A238"/>
  <c r="L237"/>
  <c r="J237"/>
  <c r="I237"/>
  <c r="H237"/>
  <c r="G237"/>
  <c r="F237"/>
  <c r="B233"/>
  <c r="A233"/>
  <c r="L232"/>
  <c r="L238" s="1"/>
  <c r="J232"/>
  <c r="J238" s="1"/>
  <c r="I232"/>
  <c r="I238" s="1"/>
  <c r="H232"/>
  <c r="H238" s="1"/>
  <c r="G232"/>
  <c r="G238" s="1"/>
  <c r="F232"/>
  <c r="F238" s="1"/>
  <c r="B223"/>
  <c r="A223"/>
  <c r="L222"/>
  <c r="J222"/>
  <c r="I222"/>
  <c r="H222"/>
  <c r="G222"/>
  <c r="F222"/>
  <c r="B221"/>
  <c r="A221"/>
  <c r="L220"/>
  <c r="L223" s="1"/>
  <c r="J220"/>
  <c r="J223" s="1"/>
  <c r="I220"/>
  <c r="I223" s="1"/>
  <c r="H220"/>
  <c r="H223" s="1"/>
  <c r="G220"/>
  <c r="G223" s="1"/>
  <c r="F220"/>
  <c r="F223" s="1"/>
  <c r="B211"/>
  <c r="A211"/>
  <c r="L210"/>
  <c r="J210"/>
  <c r="I210"/>
  <c r="H210"/>
  <c r="G210"/>
  <c r="F210"/>
  <c r="B206"/>
  <c r="A206"/>
  <c r="L205"/>
  <c r="J205"/>
  <c r="J211" s="1"/>
  <c r="I205"/>
  <c r="I211" s="1"/>
  <c r="H205"/>
  <c r="H211" s="1"/>
  <c r="G205"/>
  <c r="F205"/>
  <c r="F211" s="1"/>
  <c r="B196"/>
  <c r="A196"/>
  <c r="L195"/>
  <c r="J195"/>
  <c r="I195"/>
  <c r="H195"/>
  <c r="G195"/>
  <c r="F195"/>
  <c r="B194"/>
  <c r="A194"/>
  <c r="L193"/>
  <c r="L196" s="1"/>
  <c r="J193"/>
  <c r="J196" s="1"/>
  <c r="I193"/>
  <c r="H193"/>
  <c r="H196" s="1"/>
  <c r="G193"/>
  <c r="G196" s="1"/>
  <c r="F193"/>
  <c r="B184"/>
  <c r="A184"/>
  <c r="L183"/>
  <c r="J183"/>
  <c r="I183"/>
  <c r="H183"/>
  <c r="G183"/>
  <c r="F183"/>
  <c r="B182"/>
  <c r="A182"/>
  <c r="L181"/>
  <c r="L184" s="1"/>
  <c r="J181"/>
  <c r="J184" s="1"/>
  <c r="I181"/>
  <c r="I184" s="1"/>
  <c r="H181"/>
  <c r="H184" s="1"/>
  <c r="G181"/>
  <c r="G184" s="1"/>
  <c r="F181"/>
  <c r="F184" s="1"/>
  <c r="B172"/>
  <c r="A172"/>
  <c r="L171"/>
  <c r="J171"/>
  <c r="I171"/>
  <c r="H171"/>
  <c r="G171"/>
  <c r="F171"/>
  <c r="B168"/>
  <c r="A168"/>
  <c r="L167"/>
  <c r="J167"/>
  <c r="J172" s="1"/>
  <c r="I167"/>
  <c r="I172" s="1"/>
  <c r="H167"/>
  <c r="H172" s="1"/>
  <c r="G167"/>
  <c r="G172" s="1"/>
  <c r="F167"/>
  <c r="F172" s="1"/>
  <c r="B158"/>
  <c r="A158"/>
  <c r="L157"/>
  <c r="J157"/>
  <c r="I157"/>
  <c r="H157"/>
  <c r="G157"/>
  <c r="F157"/>
  <c r="B156"/>
  <c r="A156"/>
  <c r="L155"/>
  <c r="L158" s="1"/>
  <c r="J155"/>
  <c r="J158" s="1"/>
  <c r="I155"/>
  <c r="I158" s="1"/>
  <c r="H155"/>
  <c r="H158" s="1"/>
  <c r="G155"/>
  <c r="G158" s="1"/>
  <c r="F155"/>
  <c r="F158" s="1"/>
  <c r="B146"/>
  <c r="A146"/>
  <c r="L145"/>
  <c r="J145"/>
  <c r="I145"/>
  <c r="H145"/>
  <c r="G145"/>
  <c r="F145"/>
  <c r="B144"/>
  <c r="A144"/>
  <c r="L143"/>
  <c r="L146" s="1"/>
  <c r="J143"/>
  <c r="J146" s="1"/>
  <c r="I143"/>
  <c r="I146" s="1"/>
  <c r="H143"/>
  <c r="H146" s="1"/>
  <c r="G143"/>
  <c r="G146" s="1"/>
  <c r="F143"/>
  <c r="F146" s="1"/>
  <c r="L172" l="1"/>
  <c r="L211"/>
  <c r="F196"/>
  <c r="G211"/>
  <c r="I196"/>
  <c r="F264"/>
  <c r="B134"/>
  <c r="A134"/>
  <c r="L133"/>
  <c r="J133"/>
  <c r="I133"/>
  <c r="H133"/>
  <c r="G133"/>
  <c r="F133"/>
  <c r="B132"/>
  <c r="A132"/>
  <c r="L131"/>
  <c r="L134" s="1"/>
  <c r="J131"/>
  <c r="J134" s="1"/>
  <c r="I131"/>
  <c r="I134" s="1"/>
  <c r="H131"/>
  <c r="H134" s="1"/>
  <c r="G131"/>
  <c r="G134" s="1"/>
  <c r="F131"/>
  <c r="F134" s="1"/>
  <c r="B122"/>
  <c r="A122"/>
  <c r="L121"/>
  <c r="J121"/>
  <c r="I121"/>
  <c r="H121"/>
  <c r="G121"/>
  <c r="F121"/>
  <c r="B118"/>
  <c r="A118"/>
  <c r="L117"/>
  <c r="L122" s="1"/>
  <c r="J117"/>
  <c r="J122" s="1"/>
  <c r="I117"/>
  <c r="I122" s="1"/>
  <c r="H117"/>
  <c r="H122" s="1"/>
  <c r="G117"/>
  <c r="F117"/>
  <c r="F122" s="1"/>
  <c r="B108"/>
  <c r="A108"/>
  <c r="L107"/>
  <c r="J107"/>
  <c r="I107"/>
  <c r="H107"/>
  <c r="G107"/>
  <c r="F107"/>
  <c r="B106"/>
  <c r="A106"/>
  <c r="L105"/>
  <c r="L108" s="1"/>
  <c r="J105"/>
  <c r="J108" s="1"/>
  <c r="I105"/>
  <c r="I108" s="1"/>
  <c r="H105"/>
  <c r="H108" s="1"/>
  <c r="G105"/>
  <c r="G108" s="1"/>
  <c r="F105"/>
  <c r="F108" s="1"/>
  <c r="B96"/>
  <c r="A96"/>
  <c r="L95"/>
  <c r="J95"/>
  <c r="I95"/>
  <c r="H95"/>
  <c r="G95"/>
  <c r="F95"/>
  <c r="B93"/>
  <c r="A93"/>
  <c r="L92"/>
  <c r="L96" s="1"/>
  <c r="J92"/>
  <c r="J96" s="1"/>
  <c r="I92"/>
  <c r="I96" s="1"/>
  <c r="H92"/>
  <c r="H96" s="1"/>
  <c r="G92"/>
  <c r="G96" s="1"/>
  <c r="F92"/>
  <c r="F96" s="1"/>
  <c r="B83"/>
  <c r="A83"/>
  <c r="L82"/>
  <c r="J82"/>
  <c r="I82"/>
  <c r="H82"/>
  <c r="G82"/>
  <c r="F82"/>
  <c r="B80"/>
  <c r="A80"/>
  <c r="L79"/>
  <c r="L83" s="1"/>
  <c r="J79"/>
  <c r="J83" s="1"/>
  <c r="I79"/>
  <c r="I83" s="1"/>
  <c r="H79"/>
  <c r="H83" s="1"/>
  <c r="G79"/>
  <c r="G83" s="1"/>
  <c r="F79"/>
  <c r="F83" s="1"/>
  <c r="B70"/>
  <c r="A70"/>
  <c r="L69"/>
  <c r="J69"/>
  <c r="I69"/>
  <c r="H69"/>
  <c r="G69"/>
  <c r="F69"/>
  <c r="B67"/>
  <c r="A67"/>
  <c r="L66"/>
  <c r="L70" s="1"/>
  <c r="J66"/>
  <c r="J70" s="1"/>
  <c r="I66"/>
  <c r="I70" s="1"/>
  <c r="H66"/>
  <c r="H70" s="1"/>
  <c r="G66"/>
  <c r="G70" s="1"/>
  <c r="F66"/>
  <c r="F70" s="1"/>
  <c r="B57"/>
  <c r="A57"/>
  <c r="L56"/>
  <c r="J56"/>
  <c r="I56"/>
  <c r="H56"/>
  <c r="G56"/>
  <c r="F56"/>
  <c r="B55"/>
  <c r="A55"/>
  <c r="L54"/>
  <c r="L57" s="1"/>
  <c r="J54"/>
  <c r="J57" s="1"/>
  <c r="I54"/>
  <c r="I57" s="1"/>
  <c r="H54"/>
  <c r="H57" s="1"/>
  <c r="G54"/>
  <c r="G57" s="1"/>
  <c r="F54"/>
  <c r="F57" s="1"/>
  <c r="B45"/>
  <c r="A45"/>
  <c r="L44"/>
  <c r="J44"/>
  <c r="I44"/>
  <c r="H44"/>
  <c r="G44"/>
  <c r="F44"/>
  <c r="B42"/>
  <c r="A42"/>
  <c r="L41"/>
  <c r="J41"/>
  <c r="J45" s="1"/>
  <c r="I41"/>
  <c r="I45" s="1"/>
  <c r="H41"/>
  <c r="H45" s="1"/>
  <c r="G41"/>
  <c r="G45" s="1"/>
  <c r="F41"/>
  <c r="F45" s="1"/>
  <c r="B32"/>
  <c r="A32"/>
  <c r="L31"/>
  <c r="J31"/>
  <c r="I31"/>
  <c r="H31"/>
  <c r="G31"/>
  <c r="F31"/>
  <c r="B30"/>
  <c r="A30"/>
  <c r="L29"/>
  <c r="L32" s="1"/>
  <c r="J29"/>
  <c r="J32" s="1"/>
  <c r="I29"/>
  <c r="I32" s="1"/>
  <c r="H29"/>
  <c r="H32" s="1"/>
  <c r="G29"/>
  <c r="G32" s="1"/>
  <c r="F29"/>
  <c r="F32" s="1"/>
  <c r="B20"/>
  <c r="A20"/>
  <c r="L19"/>
  <c r="J19"/>
  <c r="I19"/>
  <c r="H19"/>
  <c r="G19"/>
  <c r="F19"/>
  <c r="B16"/>
  <c r="A16"/>
  <c r="L15"/>
  <c r="L20" s="1"/>
  <c r="J15"/>
  <c r="J20" s="1"/>
  <c r="J265" s="1"/>
  <c r="I15"/>
  <c r="I20" s="1"/>
  <c r="I265" s="1"/>
  <c r="H15"/>
  <c r="H20" s="1"/>
  <c r="H265" s="1"/>
  <c r="G15"/>
  <c r="G20" s="1"/>
  <c r="F15"/>
  <c r="F20" s="1"/>
  <c r="L45" l="1"/>
  <c r="G122"/>
  <c r="G265" s="1"/>
  <c r="L265"/>
  <c r="F265"/>
</calcChain>
</file>

<file path=xl/sharedStrings.xml><?xml version="1.0" encoding="utf-8"?>
<sst xmlns="http://schemas.openxmlformats.org/spreadsheetml/2006/main" count="374" uniqueCount="95">
  <si>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</si>
  <si>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</si>
  <si>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</si>
  <si>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</si>
  <si>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</si>
  <si>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</si>
  <si>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</si>
  <si>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</si>
  <si>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</si>
  <si>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</si>
  <si>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</si>
  <si>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</si>
  <si>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</si>
  <si>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</si>
  <si>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</si>
  <si>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</si>
  <si>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</si>
  <si>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</si>
  <si>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</si>
  <si>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</si>
  <si>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</si>
  <si>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</si>
  <si>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</si>
  <si>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</si>
  <si>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</si>
  <si>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</si>
  <si>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</si>
  <si>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</si>
  <si>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</si>
  <si>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</si>
  <si>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</si>
  <si>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</si>
  <si>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</si>
  <si>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</si>
  <si>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</si>
  <si>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МКОУ Луговская СОШ</t>
  </si>
  <si>
    <t>Директор</t>
  </si>
  <si>
    <t>Тешева И.Н.</t>
  </si>
  <si>
    <t>Каша гречневая рассыпчитая</t>
  </si>
  <si>
    <t>котлета мясная</t>
  </si>
  <si>
    <t>чай с лимоном</t>
  </si>
  <si>
    <t>хлеб пшеничный</t>
  </si>
  <si>
    <t>каша манная молочная жидкая</t>
  </si>
  <si>
    <t>какао с молоком</t>
  </si>
  <si>
    <t>Плов из курицы</t>
  </si>
  <si>
    <t>компот  из смеси сухофруктов</t>
  </si>
  <si>
    <t>Картофельное пюре</t>
  </si>
  <si>
    <t>котлета рыбная</t>
  </si>
  <si>
    <t>чай с сахаром</t>
  </si>
  <si>
    <t>соус томатный</t>
  </si>
  <si>
    <t>салат из свеклы с растительным маслом</t>
  </si>
  <si>
    <t>Борщ с капустой и картофелем с мясом бройлера</t>
  </si>
  <si>
    <t>йогурт</t>
  </si>
  <si>
    <t>Макароные изделия отварные</t>
  </si>
  <si>
    <t>тефтель мясной с рисом</t>
  </si>
  <si>
    <t>Каша рисовая молочная жидкая</t>
  </si>
  <si>
    <t>кофейный напиток</t>
  </si>
  <si>
    <t>бутерброд с маслом и сыром</t>
  </si>
  <si>
    <t>каша гречневая рассыпчитая</t>
  </si>
  <si>
    <t>курица отварная</t>
  </si>
  <si>
    <t>картофельное пюре</t>
  </si>
  <si>
    <t>компот из смеси сухофруктов</t>
  </si>
  <si>
    <t>огурец свежий</t>
  </si>
  <si>
    <t>кондитерское изделие</t>
  </si>
  <si>
    <t>котлета ,,здоровье,,</t>
  </si>
  <si>
    <t>Каша пшенная молочная жидкая</t>
  </si>
  <si>
    <t>Компот из смеси сухофруктов</t>
  </si>
  <si>
    <t>гуляш с куриной грудки</t>
  </si>
  <si>
    <t>сок абрикосовый</t>
  </si>
  <si>
    <t>Уха рыбацкая</t>
  </si>
  <si>
    <t>сдоба</t>
  </si>
  <si>
    <t>Макароны отварные с сыром</t>
  </si>
  <si>
    <t>рыба припущенная</t>
  </si>
  <si>
    <t>Рассольник ,,Ленинградский,,</t>
  </si>
  <si>
    <t>фрукт в ассортименте (груша)</t>
  </si>
  <si>
    <t>завтрак2</t>
  </si>
  <si>
    <t>ОВЗ -11-17 л</t>
  </si>
  <si>
    <t>фрукт</t>
  </si>
  <si>
    <t>в ассортименте(банан)</t>
  </si>
  <si>
    <t>завтрак 2</t>
  </si>
  <si>
    <t>вареники ленивые</t>
  </si>
  <si>
    <t>фрукт в ассортименте(яблоко)</t>
  </si>
  <si>
    <t>Завтрак 2</t>
  </si>
  <si>
    <t>пица детская</t>
  </si>
  <si>
    <t>омлет натуральный</t>
  </si>
  <si>
    <t>хлеб ржанной</t>
  </si>
  <si>
    <t>фрукт в ассортименте(банан)</t>
  </si>
  <si>
    <t>фрукт в ассортименте(груша)</t>
  </si>
  <si>
    <t>Завтрак2</t>
  </si>
  <si>
    <t>салат из красной свеклы с растительным маслом</t>
  </si>
  <si>
    <t xml:space="preserve">бутерброд с маслом </t>
  </si>
  <si>
    <t>сок в ассортименте</t>
  </si>
  <si>
    <t>суп из овощей</t>
  </si>
  <si>
    <t>тефтели рыбные</t>
  </si>
  <si>
    <t>каша овсяная молочная жидкая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</si>
</sst>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1" fillId="0" borderId="1" xfId="0" applyFont="1" applyBorder="1"/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5"/>
  <sheetViews>
    <sheetView tabSelected="1" view="pageBreakPreview" zoomScale="84" zoomScaleSheetLayoutView="84" workbookViewId="0">
      <pane xSplit="4" ySplit="5" topLeftCell="E204" activePane="bottomRight" state="frozen"/>
      <selection pane="topRight" activeCell="E1" sqref="E1"/>
      <selection pane="bottomLeft" activeCell="A6" sqref="A6"/>
      <selection pane="bottomRight" activeCell="D212" sqref="D212:L2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35</v>
      </c>
      <c r="D1" s="58"/>
      <c r="E1" s="58"/>
      <c r="F1" s="12" t="s">
        <v>15</v>
      </c>
      <c r="G1" s="2" t="s">
        <v>16</v>
      </c>
      <c r="H1" s="59" t="s">
        <v>36</v>
      </c>
      <c r="I1" s="59"/>
      <c r="J1" s="59"/>
      <c r="K1" s="59"/>
    </row>
    <row r="2" spans="1:12" ht="18">
      <c r="A2" s="35" t="s">
        <v>6</v>
      </c>
      <c r="C2" s="2"/>
      <c r="G2" s="2" t="s">
        <v>17</v>
      </c>
      <c r="H2" s="59" t="s">
        <v>37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76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32</v>
      </c>
      <c r="I4" s="47" t="s">
        <v>33</v>
      </c>
      <c r="J4" s="47" t="s">
        <v>34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30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31</v>
      </c>
    </row>
    <row r="6" spans="1:12" ht="15.75" thickBot="1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200</v>
      </c>
      <c r="G6" s="40">
        <v>10.1</v>
      </c>
      <c r="H6" s="40">
        <v>6.3</v>
      </c>
      <c r="I6" s="40">
        <v>41.7</v>
      </c>
      <c r="J6" s="40">
        <v>268</v>
      </c>
      <c r="K6" s="41">
        <v>297</v>
      </c>
      <c r="L6" s="40">
        <v>11.4</v>
      </c>
    </row>
    <row r="7" spans="1:12" ht="15">
      <c r="A7" s="23"/>
      <c r="B7" s="15"/>
      <c r="C7" s="11"/>
      <c r="D7" s="5" t="s">
        <v>20</v>
      </c>
      <c r="E7" s="42" t="s">
        <v>39</v>
      </c>
      <c r="F7" s="43">
        <v>110</v>
      </c>
      <c r="G7" s="43">
        <v>13.8</v>
      </c>
      <c r="H7" s="43">
        <v>11.1</v>
      </c>
      <c r="I7" s="43">
        <v>11.1</v>
      </c>
      <c r="J7" s="43">
        <v>200</v>
      </c>
      <c r="K7" s="44">
        <v>451</v>
      </c>
      <c r="L7" s="43">
        <v>42.9</v>
      </c>
    </row>
    <row r="8" spans="1:12" ht="15">
      <c r="A8" s="23"/>
      <c r="B8" s="15"/>
      <c r="C8" s="11"/>
      <c r="D8" s="7" t="s">
        <v>21</v>
      </c>
      <c r="E8" s="42" t="s">
        <v>40</v>
      </c>
      <c r="F8" s="43">
        <v>207</v>
      </c>
      <c r="G8" s="43">
        <v>0.26</v>
      </c>
      <c r="H8" s="43">
        <v>0.03</v>
      </c>
      <c r="I8" s="43">
        <v>24.15</v>
      </c>
      <c r="J8" s="43">
        <v>81</v>
      </c>
      <c r="K8" s="44">
        <v>686</v>
      </c>
      <c r="L8" s="43">
        <v>3.8</v>
      </c>
    </row>
    <row r="9" spans="1:12" ht="15">
      <c r="A9" s="23"/>
      <c r="B9" s="15"/>
      <c r="C9" s="11"/>
      <c r="D9" s="7" t="s">
        <v>22</v>
      </c>
      <c r="E9" s="42" t="s">
        <v>41</v>
      </c>
      <c r="F9" s="43">
        <v>50</v>
      </c>
      <c r="G9" s="43">
        <v>3.8</v>
      </c>
      <c r="H9" s="43">
        <v>0.45</v>
      </c>
      <c r="I9" s="43">
        <v>25.85</v>
      </c>
      <c r="J9" s="43">
        <v>113</v>
      </c>
      <c r="K9" s="44"/>
      <c r="L9" s="43">
        <v>3.5</v>
      </c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29</v>
      </c>
      <c r="E15" s="9"/>
      <c r="F15" s="19">
        <f>SUM(F6:F14)</f>
        <v>567</v>
      </c>
      <c r="G15" s="19">
        <f t="shared" ref="G15:J15" si="0">SUM(G6:G14)</f>
        <v>27.96</v>
      </c>
      <c r="H15" s="19">
        <f t="shared" si="0"/>
        <v>17.88</v>
      </c>
      <c r="I15" s="19">
        <f t="shared" si="0"/>
        <v>102.80000000000001</v>
      </c>
      <c r="J15" s="19">
        <f t="shared" si="0"/>
        <v>662</v>
      </c>
      <c r="K15" s="25"/>
      <c r="L15" s="19">
        <f t="shared" ref="L15" si="1">SUM(L6:L14)</f>
        <v>61.599999999999994</v>
      </c>
    </row>
    <row r="16" spans="1:12" ht="15">
      <c r="A16" s="26">
        <f>A6</f>
        <v>1</v>
      </c>
      <c r="B16" s="13">
        <f>B6</f>
        <v>1</v>
      </c>
      <c r="C16" s="11" t="s">
        <v>75</v>
      </c>
      <c r="D16" s="7" t="s">
        <v>27</v>
      </c>
      <c r="E16" s="51" t="s">
        <v>52</v>
      </c>
      <c r="F16" s="52">
        <v>200</v>
      </c>
      <c r="G16" s="52">
        <v>8.1999999999999993</v>
      </c>
      <c r="H16" s="52">
        <v>3</v>
      </c>
      <c r="I16" s="52">
        <v>11.8</v>
      </c>
      <c r="J16" s="52">
        <v>114</v>
      </c>
      <c r="K16" s="53"/>
      <c r="L16" s="52">
        <v>19.5</v>
      </c>
    </row>
    <row r="17" spans="1:12" ht="15">
      <c r="A17" s="23"/>
      <c r="B17" s="15"/>
      <c r="C17" s="11"/>
      <c r="D17" s="6" t="s">
        <v>22</v>
      </c>
      <c r="E17" s="51" t="s">
        <v>70</v>
      </c>
      <c r="F17" s="52">
        <v>40</v>
      </c>
      <c r="G17" s="52">
        <v>2.68</v>
      </c>
      <c r="H17" s="52">
        <v>1.32</v>
      </c>
      <c r="I17" s="52">
        <v>20.36</v>
      </c>
      <c r="J17" s="52">
        <v>101.2</v>
      </c>
      <c r="K17" s="53"/>
      <c r="L17" s="52">
        <v>14</v>
      </c>
    </row>
    <row r="18" spans="1:12" ht="15">
      <c r="A18" s="23"/>
      <c r="B18" s="15"/>
      <c r="C18" s="11"/>
      <c r="D18" s="6"/>
      <c r="E18" s="51"/>
      <c r="F18" s="52"/>
      <c r="G18" s="52"/>
      <c r="H18" s="52"/>
      <c r="I18" s="52"/>
      <c r="J18" s="52"/>
      <c r="K18" s="53"/>
      <c r="L18" s="52"/>
    </row>
    <row r="19" spans="1:12" ht="15">
      <c r="A19" s="24"/>
      <c r="B19" s="17"/>
      <c r="C19" s="8"/>
      <c r="D19" s="18" t="s">
        <v>29</v>
      </c>
      <c r="E19" s="9"/>
      <c r="F19" s="19">
        <f>SUM(F16:F18)</f>
        <v>240</v>
      </c>
      <c r="G19" s="19">
        <f>SUM(G16:G18)</f>
        <v>10.879999999999999</v>
      </c>
      <c r="H19" s="19">
        <f>SUM(H16:H18)</f>
        <v>4.32</v>
      </c>
      <c r="I19" s="19">
        <f>SUM(I16:I18)</f>
        <v>32.159999999999997</v>
      </c>
      <c r="J19" s="19">
        <f>SUM(J16:J18)</f>
        <v>215.2</v>
      </c>
      <c r="K19" s="25"/>
      <c r="L19" s="19">
        <f>SUM(L16:L18)</f>
        <v>33.5</v>
      </c>
    </row>
    <row r="20" spans="1:12" ht="15">
      <c r="A20" s="29">
        <f>A6</f>
        <v>1</v>
      </c>
      <c r="B20" s="30">
        <f>B6</f>
        <v>1</v>
      </c>
      <c r="C20" s="55" t="s">
        <v>4</v>
      </c>
      <c r="D20" s="56"/>
      <c r="E20" s="31"/>
      <c r="F20" s="32">
        <f>F15+F19</f>
        <v>807</v>
      </c>
      <c r="G20" s="32">
        <f>G15+G19</f>
        <v>38.840000000000003</v>
      </c>
      <c r="H20" s="32">
        <f>H15+H19</f>
        <v>22.2</v>
      </c>
      <c r="I20" s="32">
        <f>I15+I19</f>
        <v>134.96</v>
      </c>
      <c r="J20" s="32">
        <f>J15+J19</f>
        <v>877.2</v>
      </c>
      <c r="K20" s="32"/>
      <c r="L20" s="32">
        <f>L15+L19</f>
        <v>95.1</v>
      </c>
    </row>
    <row r="21" spans="1:12" ht="15">
      <c r="A21" s="14">
        <v>1</v>
      </c>
      <c r="B21" s="15">
        <v>2</v>
      </c>
      <c r="C21" s="22" t="s">
        <v>19</v>
      </c>
      <c r="D21" s="5" t="s">
        <v>20</v>
      </c>
      <c r="E21" s="39" t="s">
        <v>42</v>
      </c>
      <c r="F21" s="40">
        <v>257</v>
      </c>
      <c r="G21" s="40">
        <v>10.199999999999999</v>
      </c>
      <c r="H21" s="40">
        <v>12.8</v>
      </c>
      <c r="I21" s="40">
        <v>42.3</v>
      </c>
      <c r="J21" s="40">
        <v>325</v>
      </c>
      <c r="K21" s="41">
        <v>311</v>
      </c>
      <c r="L21" s="40">
        <v>15.1</v>
      </c>
    </row>
    <row r="22" spans="1:12" ht="15">
      <c r="A22" s="14"/>
      <c r="B22" s="15"/>
      <c r="C22" s="11"/>
      <c r="D22" s="7" t="s">
        <v>22</v>
      </c>
      <c r="E22" s="42" t="s">
        <v>57</v>
      </c>
      <c r="F22" s="43">
        <v>50</v>
      </c>
      <c r="G22" s="43">
        <v>6.17</v>
      </c>
      <c r="H22" s="43">
        <v>11.83</v>
      </c>
      <c r="I22" s="43">
        <v>17.54</v>
      </c>
      <c r="J22" s="43">
        <v>188.5</v>
      </c>
      <c r="K22" s="44">
        <v>3</v>
      </c>
      <c r="L22" s="43">
        <v>23.1</v>
      </c>
    </row>
    <row r="23" spans="1:12" ht="15">
      <c r="A23" s="14"/>
      <c r="B23" s="15"/>
      <c r="C23" s="11"/>
      <c r="D23" s="7" t="s">
        <v>21</v>
      </c>
      <c r="E23" s="42" t="s">
        <v>43</v>
      </c>
      <c r="F23" s="43">
        <v>200</v>
      </c>
      <c r="G23" s="43">
        <v>3.3</v>
      </c>
      <c r="H23" s="43">
        <v>0.5</v>
      </c>
      <c r="I23" s="43">
        <v>24.15</v>
      </c>
      <c r="J23" s="43">
        <v>106.8</v>
      </c>
      <c r="K23" s="44">
        <v>693</v>
      </c>
      <c r="L23" s="43">
        <v>11</v>
      </c>
    </row>
    <row r="24" spans="1:12" ht="15">
      <c r="A24" s="14"/>
      <c r="B24" s="15"/>
      <c r="C24" s="11"/>
      <c r="D24" s="7" t="s">
        <v>28</v>
      </c>
      <c r="E24" s="42" t="s">
        <v>41</v>
      </c>
      <c r="F24" s="43">
        <v>50</v>
      </c>
      <c r="G24" s="43">
        <v>3.8</v>
      </c>
      <c r="H24" s="43">
        <v>0.45</v>
      </c>
      <c r="I24" s="43">
        <v>24.85</v>
      </c>
      <c r="J24" s="43">
        <v>113</v>
      </c>
      <c r="K24" s="44"/>
      <c r="L24" s="43">
        <v>3.5</v>
      </c>
    </row>
    <row r="25" spans="1:12" ht="15">
      <c r="A25" s="14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6"/>
      <c r="B29" s="17"/>
      <c r="C29" s="8"/>
      <c r="D29" s="18" t="s">
        <v>29</v>
      </c>
      <c r="E29" s="9"/>
      <c r="F29" s="19">
        <f>SUM(F21:F28)</f>
        <v>557</v>
      </c>
      <c r="G29" s="19">
        <f>SUM(G21:G28)</f>
        <v>23.47</v>
      </c>
      <c r="H29" s="19">
        <f>SUM(H21:H28)</f>
        <v>25.580000000000002</v>
      </c>
      <c r="I29" s="19">
        <f>SUM(I21:I28)</f>
        <v>108.84</v>
      </c>
      <c r="J29" s="19">
        <f>SUM(J21:J28)</f>
        <v>733.3</v>
      </c>
      <c r="K29" s="25"/>
      <c r="L29" s="19">
        <f>SUM(L21:L28)</f>
        <v>52.7</v>
      </c>
    </row>
    <row r="30" spans="1:12" ht="15">
      <c r="A30" s="13">
        <f>A21</f>
        <v>1</v>
      </c>
      <c r="B30" s="13">
        <f>B21</f>
        <v>2</v>
      </c>
      <c r="C30" s="10" t="s">
        <v>79</v>
      </c>
      <c r="D30" s="6" t="s">
        <v>77</v>
      </c>
      <c r="E30" s="51" t="s">
        <v>78</v>
      </c>
      <c r="F30" s="52">
        <v>200</v>
      </c>
      <c r="G30" s="52">
        <v>3</v>
      </c>
      <c r="H30" s="52">
        <v>1</v>
      </c>
      <c r="I30" s="52">
        <v>42</v>
      </c>
      <c r="J30" s="52">
        <v>178</v>
      </c>
      <c r="K30" s="53"/>
      <c r="L30" s="52">
        <v>47.6</v>
      </c>
    </row>
    <row r="31" spans="1:12" ht="15">
      <c r="A31" s="16"/>
      <c r="B31" s="17"/>
      <c r="C31" s="8"/>
      <c r="D31" s="18" t="s">
        <v>29</v>
      </c>
      <c r="E31" s="9"/>
      <c r="F31" s="19">
        <f>SUM(F30:F30)</f>
        <v>200</v>
      </c>
      <c r="G31" s="19">
        <f>SUM(G30:G30)</f>
        <v>3</v>
      </c>
      <c r="H31" s="19">
        <f>SUM(H30:H30)</f>
        <v>1</v>
      </c>
      <c r="I31" s="19">
        <f>SUM(I30:I30)</f>
        <v>42</v>
      </c>
      <c r="J31" s="19">
        <f>SUM(J30:J30)</f>
        <v>178</v>
      </c>
      <c r="K31" s="25"/>
      <c r="L31" s="19">
        <f>SUM(L30:L30)</f>
        <v>47.6</v>
      </c>
    </row>
    <row r="32" spans="1:12" ht="15.75" customHeight="1">
      <c r="A32" s="33">
        <f>A21</f>
        <v>1</v>
      </c>
      <c r="B32" s="33">
        <f>B21</f>
        <v>2</v>
      </c>
      <c r="C32" s="55" t="s">
        <v>4</v>
      </c>
      <c r="D32" s="56"/>
      <c r="E32" s="31"/>
      <c r="F32" s="32">
        <f>F29+F31</f>
        <v>757</v>
      </c>
      <c r="G32" s="32">
        <f>G29+G31</f>
        <v>26.47</v>
      </c>
      <c r="H32" s="32">
        <f>H29+H31</f>
        <v>26.580000000000002</v>
      </c>
      <c r="I32" s="32">
        <f>I29+I31</f>
        <v>150.84</v>
      </c>
      <c r="J32" s="32">
        <f>J29+J31</f>
        <v>911.3</v>
      </c>
      <c r="K32" s="32"/>
      <c r="L32" s="32">
        <f>L29+L31</f>
        <v>100.30000000000001</v>
      </c>
    </row>
    <row r="33" spans="1:12" ht="15">
      <c r="A33" s="20">
        <v>1</v>
      </c>
      <c r="B33" s="21">
        <v>3</v>
      </c>
      <c r="C33" s="22" t="s">
        <v>19</v>
      </c>
      <c r="D33" s="5" t="s">
        <v>20</v>
      </c>
      <c r="E33" s="39" t="s">
        <v>44</v>
      </c>
      <c r="F33" s="40">
        <v>300</v>
      </c>
      <c r="G33" s="40">
        <v>36.75</v>
      </c>
      <c r="H33" s="40">
        <v>40.5</v>
      </c>
      <c r="I33" s="40">
        <v>66.3</v>
      </c>
      <c r="J33" s="40">
        <v>783</v>
      </c>
      <c r="K33" s="41">
        <v>492</v>
      </c>
      <c r="L33" s="40">
        <v>50.07</v>
      </c>
    </row>
    <row r="34" spans="1:12" ht="15">
      <c r="A34" s="23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23"/>
      <c r="B35" s="15"/>
      <c r="C35" s="11"/>
      <c r="D35" s="7" t="s">
        <v>21</v>
      </c>
      <c r="E35" s="42" t="s">
        <v>45</v>
      </c>
      <c r="F35" s="43">
        <v>200</v>
      </c>
      <c r="G35" s="43">
        <v>1</v>
      </c>
      <c r="H35" s="43">
        <v>0.05</v>
      </c>
      <c r="I35" s="43">
        <v>27.5</v>
      </c>
      <c r="J35" s="43">
        <v>109</v>
      </c>
      <c r="K35" s="44">
        <v>639</v>
      </c>
      <c r="L35" s="43">
        <v>6.1</v>
      </c>
    </row>
    <row r="36" spans="1:12" ht="15">
      <c r="A36" s="23"/>
      <c r="B36" s="15"/>
      <c r="C36" s="11"/>
      <c r="D36" s="7" t="s">
        <v>22</v>
      </c>
      <c r="E36" s="42" t="s">
        <v>41</v>
      </c>
      <c r="F36" s="43">
        <v>50</v>
      </c>
      <c r="G36" s="43">
        <v>3.8</v>
      </c>
      <c r="H36" s="43">
        <v>0.45</v>
      </c>
      <c r="I36" s="43">
        <v>24.85</v>
      </c>
      <c r="J36" s="43">
        <v>113</v>
      </c>
      <c r="K36" s="44"/>
      <c r="L36" s="43">
        <v>3.5</v>
      </c>
    </row>
    <row r="37" spans="1:12" ht="15">
      <c r="A37" s="23"/>
      <c r="B37" s="15"/>
      <c r="C37" s="11"/>
      <c r="D37" s="7" t="s">
        <v>23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23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23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.75" thickBot="1">
      <c r="A41" s="24"/>
      <c r="B41" s="17"/>
      <c r="C41" s="8"/>
      <c r="D41" s="18" t="s">
        <v>29</v>
      </c>
      <c r="E41" s="9"/>
      <c r="F41" s="19">
        <f>SUM(F33:F40)</f>
        <v>550</v>
      </c>
      <c r="G41" s="19">
        <f>SUM(G33:G40)</f>
        <v>41.55</v>
      </c>
      <c r="H41" s="19">
        <f>SUM(H33:H40)</f>
        <v>41</v>
      </c>
      <c r="I41" s="19">
        <f>SUM(I33:I40)</f>
        <v>118.65</v>
      </c>
      <c r="J41" s="19">
        <f>SUM(J33:J40)</f>
        <v>1005</v>
      </c>
      <c r="K41" s="25"/>
      <c r="L41" s="19">
        <f>SUM(L33:L40)</f>
        <v>59.67</v>
      </c>
    </row>
    <row r="42" spans="1:12" ht="15">
      <c r="A42" s="26">
        <f>A33</f>
        <v>1</v>
      </c>
      <c r="B42" s="13">
        <f>B33</f>
        <v>3</v>
      </c>
      <c r="C42" s="11" t="s">
        <v>79</v>
      </c>
      <c r="D42" s="5" t="s">
        <v>20</v>
      </c>
      <c r="E42" s="51" t="s">
        <v>80</v>
      </c>
      <c r="F42" s="52">
        <v>100</v>
      </c>
      <c r="G42" s="52">
        <v>10.25</v>
      </c>
      <c r="H42" s="52">
        <v>14</v>
      </c>
      <c r="I42" s="52">
        <v>11.3</v>
      </c>
      <c r="J42" s="52">
        <v>214</v>
      </c>
      <c r="K42" s="53">
        <v>355</v>
      </c>
      <c r="L42" s="52">
        <v>29.48</v>
      </c>
    </row>
    <row r="43" spans="1:12" ht="15">
      <c r="A43" s="23"/>
      <c r="B43" s="15"/>
      <c r="C43" s="11"/>
      <c r="D43" s="7" t="s">
        <v>21</v>
      </c>
      <c r="E43" s="51" t="s">
        <v>48</v>
      </c>
      <c r="F43" s="52">
        <v>200</v>
      </c>
      <c r="G43" s="52">
        <v>0.1</v>
      </c>
      <c r="H43" s="52">
        <v>0.03</v>
      </c>
      <c r="I43" s="52">
        <v>9.9</v>
      </c>
      <c r="J43" s="52">
        <v>35</v>
      </c>
      <c r="K43" s="53">
        <v>685</v>
      </c>
      <c r="L43" s="52">
        <v>2.2999999999999998</v>
      </c>
    </row>
    <row r="44" spans="1:12" ht="15">
      <c r="A44" s="24"/>
      <c r="B44" s="17"/>
      <c r="C44" s="8"/>
      <c r="D44" s="18" t="s">
        <v>29</v>
      </c>
      <c r="E44" s="9"/>
      <c r="F44" s="19">
        <f>SUM(F42:F43)</f>
        <v>300</v>
      </c>
      <c r="G44" s="19">
        <f>SUM(G42:G43)</f>
        <v>10.35</v>
      </c>
      <c r="H44" s="19">
        <f>SUM(H42:H43)</f>
        <v>14.03</v>
      </c>
      <c r="I44" s="19">
        <f>SUM(I42:I43)</f>
        <v>21.200000000000003</v>
      </c>
      <c r="J44" s="19">
        <f>SUM(J42:J43)</f>
        <v>249</v>
      </c>
      <c r="K44" s="25"/>
      <c r="L44" s="19">
        <f>SUM(L42:L43)</f>
        <v>31.78</v>
      </c>
    </row>
    <row r="45" spans="1:12" ht="15.75" customHeight="1">
      <c r="A45" s="29">
        <f>A33</f>
        <v>1</v>
      </c>
      <c r="B45" s="30">
        <f>B33</f>
        <v>3</v>
      </c>
      <c r="C45" s="55" t="s">
        <v>4</v>
      </c>
      <c r="D45" s="56"/>
      <c r="E45" s="31"/>
      <c r="F45" s="32">
        <f>F41+F44</f>
        <v>850</v>
      </c>
      <c r="G45" s="32">
        <f>G41+G44</f>
        <v>51.9</v>
      </c>
      <c r="H45" s="32">
        <f>H41+H44</f>
        <v>55.03</v>
      </c>
      <c r="I45" s="32">
        <f>I41+I44</f>
        <v>139.85000000000002</v>
      </c>
      <c r="J45" s="32">
        <f>J41+J44</f>
        <v>1254</v>
      </c>
      <c r="K45" s="32"/>
      <c r="L45" s="32">
        <f>L41+L44</f>
        <v>91.45</v>
      </c>
    </row>
    <row r="46" spans="1:12" ht="15.75" thickBot="1">
      <c r="A46" s="20">
        <v>1</v>
      </c>
      <c r="B46" s="21">
        <v>4</v>
      </c>
      <c r="C46" s="22" t="s">
        <v>19</v>
      </c>
      <c r="D46" s="5" t="s">
        <v>20</v>
      </c>
      <c r="E46" s="39" t="s">
        <v>46</v>
      </c>
      <c r="F46" s="40">
        <v>200</v>
      </c>
      <c r="G46" s="40">
        <v>4.1100000000000003</v>
      </c>
      <c r="H46" s="40">
        <v>7</v>
      </c>
      <c r="I46" s="40">
        <v>26</v>
      </c>
      <c r="J46" s="40">
        <v>186.6</v>
      </c>
      <c r="K46" s="41">
        <v>520</v>
      </c>
      <c r="L46" s="40">
        <v>15.7</v>
      </c>
    </row>
    <row r="47" spans="1:12" ht="15">
      <c r="A47" s="23"/>
      <c r="B47" s="15"/>
      <c r="C47" s="11"/>
      <c r="D47" s="5" t="s">
        <v>20</v>
      </c>
      <c r="E47" s="42" t="s">
        <v>93</v>
      </c>
      <c r="F47" s="43">
        <v>150</v>
      </c>
      <c r="G47" s="43">
        <v>21.6</v>
      </c>
      <c r="H47" s="43">
        <v>27.3</v>
      </c>
      <c r="I47" s="43">
        <v>17.2</v>
      </c>
      <c r="J47" s="43">
        <v>402.5</v>
      </c>
      <c r="K47" s="44">
        <v>394</v>
      </c>
      <c r="L47" s="43">
        <v>25.64</v>
      </c>
    </row>
    <row r="48" spans="1:12" ht="15">
      <c r="A48" s="23"/>
      <c r="B48" s="15"/>
      <c r="C48" s="11"/>
      <c r="D48" s="7" t="s">
        <v>21</v>
      </c>
      <c r="E48" s="42" t="s">
        <v>91</v>
      </c>
      <c r="F48" s="43">
        <v>200</v>
      </c>
      <c r="G48" s="43">
        <v>1</v>
      </c>
      <c r="H48" s="43">
        <v>0.2</v>
      </c>
      <c r="I48" s="43">
        <v>20.2</v>
      </c>
      <c r="J48" s="43">
        <v>92</v>
      </c>
      <c r="K48" s="44"/>
      <c r="L48" s="43">
        <v>12.9</v>
      </c>
    </row>
    <row r="49" spans="1:12" ht="15">
      <c r="A49" s="23"/>
      <c r="B49" s="15"/>
      <c r="C49" s="11"/>
      <c r="D49" s="7" t="s">
        <v>22</v>
      </c>
      <c r="E49" s="42" t="s">
        <v>41</v>
      </c>
      <c r="F49" s="43">
        <v>50</v>
      </c>
      <c r="G49" s="43">
        <v>3.8</v>
      </c>
      <c r="H49" s="43">
        <v>0.45</v>
      </c>
      <c r="I49" s="43">
        <v>24.85</v>
      </c>
      <c r="J49" s="43">
        <v>113</v>
      </c>
      <c r="K49" s="44"/>
      <c r="L49" s="43">
        <v>3.5</v>
      </c>
    </row>
    <row r="50" spans="1:12" ht="15.75" thickBot="1">
      <c r="A50" s="23"/>
      <c r="B50" s="15"/>
      <c r="C50" s="11"/>
      <c r="D50" s="7" t="s">
        <v>23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5" t="s">
        <v>20</v>
      </c>
      <c r="E51" s="42" t="s">
        <v>49</v>
      </c>
      <c r="F51" s="43">
        <v>50</v>
      </c>
      <c r="G51" s="43">
        <v>0.5</v>
      </c>
      <c r="H51" s="43">
        <v>2.2999999999999998</v>
      </c>
      <c r="I51" s="43">
        <v>3</v>
      </c>
      <c r="J51" s="43">
        <v>35</v>
      </c>
      <c r="K51" s="44">
        <v>593</v>
      </c>
      <c r="L51" s="43">
        <v>3.4</v>
      </c>
    </row>
    <row r="52" spans="1:12" ht="15">
      <c r="A52" s="23"/>
      <c r="B52" s="15"/>
      <c r="C52" s="11"/>
      <c r="D52" s="6" t="s">
        <v>24</v>
      </c>
      <c r="E52" s="42" t="s">
        <v>50</v>
      </c>
      <c r="F52" s="43">
        <v>100</v>
      </c>
      <c r="G52" s="43">
        <v>1.4</v>
      </c>
      <c r="H52" s="43">
        <v>8.1999999999999993</v>
      </c>
      <c r="I52" s="43">
        <v>8</v>
      </c>
      <c r="J52" s="43">
        <v>11</v>
      </c>
      <c r="K52" s="44">
        <v>64</v>
      </c>
      <c r="L52" s="43">
        <v>5.05</v>
      </c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4"/>
      <c r="B54" s="17"/>
      <c r="C54" s="8"/>
      <c r="D54" s="18" t="s">
        <v>29</v>
      </c>
      <c r="E54" s="9"/>
      <c r="F54" s="19">
        <f>SUM(F46:F53)</f>
        <v>750</v>
      </c>
      <c r="G54" s="19">
        <f t="shared" ref="G54" si="2">SUM(G46:G53)</f>
        <v>32.410000000000004</v>
      </c>
      <c r="H54" s="19">
        <f t="shared" ref="H54" si="3">SUM(H46:H53)</f>
        <v>45.45</v>
      </c>
      <c r="I54" s="19">
        <f t="shared" ref="I54" si="4">SUM(I46:I53)</f>
        <v>99.25</v>
      </c>
      <c r="J54" s="19">
        <f t="shared" ref="J54:L54" si="5">SUM(J46:J53)</f>
        <v>840.1</v>
      </c>
      <c r="K54" s="25"/>
      <c r="L54" s="19">
        <f t="shared" si="5"/>
        <v>66.19</v>
      </c>
    </row>
    <row r="55" spans="1:12" ht="15">
      <c r="A55" s="26">
        <f>A46</f>
        <v>1</v>
      </c>
      <c r="B55" s="13">
        <f>B46</f>
        <v>4</v>
      </c>
      <c r="C55" s="11" t="s">
        <v>79</v>
      </c>
      <c r="D55" s="7" t="s">
        <v>23</v>
      </c>
      <c r="E55" s="51" t="s">
        <v>81</v>
      </c>
      <c r="F55" s="52">
        <v>220</v>
      </c>
      <c r="G55" s="52">
        <v>1</v>
      </c>
      <c r="H55" s="52">
        <v>0</v>
      </c>
      <c r="I55" s="52">
        <v>23</v>
      </c>
      <c r="J55" s="52">
        <v>104</v>
      </c>
      <c r="K55" s="53"/>
      <c r="L55" s="52">
        <v>50.63</v>
      </c>
    </row>
    <row r="56" spans="1:12" ht="15">
      <c r="A56" s="24"/>
      <c r="B56" s="17"/>
      <c r="C56" s="8"/>
      <c r="D56" s="18" t="s">
        <v>29</v>
      </c>
      <c r="E56" s="9"/>
      <c r="F56" s="19">
        <f>SUM(F55:F55)</f>
        <v>220</v>
      </c>
      <c r="G56" s="19">
        <f>SUM(G55:G55)</f>
        <v>1</v>
      </c>
      <c r="H56" s="19">
        <f>SUM(H55:H55)</f>
        <v>0</v>
      </c>
      <c r="I56" s="19">
        <f>SUM(I55:I55)</f>
        <v>23</v>
      </c>
      <c r="J56" s="19">
        <f>SUM(J55:J55)</f>
        <v>104</v>
      </c>
      <c r="K56" s="25"/>
      <c r="L56" s="19">
        <f>SUM(L55:L55)</f>
        <v>50.63</v>
      </c>
    </row>
    <row r="57" spans="1:12" ht="15.75" customHeight="1">
      <c r="A57" s="29">
        <f>A46</f>
        <v>1</v>
      </c>
      <c r="B57" s="30">
        <f>B46</f>
        <v>4</v>
      </c>
      <c r="C57" s="55" t="s">
        <v>4</v>
      </c>
      <c r="D57" s="56"/>
      <c r="E57" s="31"/>
      <c r="F57" s="32">
        <f>F54+F56</f>
        <v>970</v>
      </c>
      <c r="G57" s="32">
        <f>G54+G56</f>
        <v>33.410000000000004</v>
      </c>
      <c r="H57" s="32">
        <f>H54+H56</f>
        <v>45.45</v>
      </c>
      <c r="I57" s="32">
        <f>I54+I56</f>
        <v>122.25</v>
      </c>
      <c r="J57" s="32">
        <f>J54+J56</f>
        <v>944.1</v>
      </c>
      <c r="K57" s="32"/>
      <c r="L57" s="32">
        <f>L54+L56</f>
        <v>116.82</v>
      </c>
    </row>
    <row r="58" spans="1:12" ht="15">
      <c r="A58" s="20">
        <v>1</v>
      </c>
      <c r="B58" s="21">
        <v>5</v>
      </c>
      <c r="C58" s="22" t="s">
        <v>19</v>
      </c>
      <c r="D58" s="5" t="s">
        <v>20</v>
      </c>
      <c r="E58" s="39" t="s">
        <v>51</v>
      </c>
      <c r="F58" s="40">
        <v>300</v>
      </c>
      <c r="G58" s="40">
        <v>8.1</v>
      </c>
      <c r="H58" s="40">
        <v>13.8</v>
      </c>
      <c r="I58" s="40">
        <v>11.2</v>
      </c>
      <c r="J58" s="40">
        <v>239.2</v>
      </c>
      <c r="K58" s="41">
        <v>110</v>
      </c>
      <c r="L58" s="40">
        <v>21.5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21</v>
      </c>
      <c r="E60" s="42" t="s">
        <v>52</v>
      </c>
      <c r="F60" s="43">
        <v>200</v>
      </c>
      <c r="G60" s="43">
        <v>8.1999999999999993</v>
      </c>
      <c r="H60" s="43">
        <v>3</v>
      </c>
      <c r="I60" s="43">
        <v>11.8</v>
      </c>
      <c r="J60" s="43">
        <v>114</v>
      </c>
      <c r="K60" s="44"/>
      <c r="L60" s="43">
        <v>19.5</v>
      </c>
    </row>
    <row r="61" spans="1:12" ht="15">
      <c r="A61" s="23"/>
      <c r="B61" s="15"/>
      <c r="C61" s="11"/>
      <c r="D61" s="7" t="s">
        <v>22</v>
      </c>
      <c r="E61" s="42" t="s">
        <v>41</v>
      </c>
      <c r="F61" s="43">
        <v>50</v>
      </c>
      <c r="G61" s="43">
        <v>3.8</v>
      </c>
      <c r="H61" s="43">
        <v>0.45</v>
      </c>
      <c r="I61" s="43">
        <v>24.85</v>
      </c>
      <c r="J61" s="43">
        <v>113</v>
      </c>
      <c r="K61" s="44"/>
      <c r="L61" s="43">
        <v>3.5</v>
      </c>
    </row>
    <row r="62" spans="1:12" ht="15">
      <c r="A62" s="23"/>
      <c r="B62" s="15"/>
      <c r="C62" s="11"/>
      <c r="D62" s="7" t="s">
        <v>22</v>
      </c>
      <c r="E62" s="42" t="s">
        <v>70</v>
      </c>
      <c r="F62" s="43">
        <v>40</v>
      </c>
      <c r="G62" s="43">
        <v>3</v>
      </c>
      <c r="H62" s="43">
        <v>4</v>
      </c>
      <c r="I62" s="43">
        <v>22</v>
      </c>
      <c r="J62" s="43">
        <v>135</v>
      </c>
      <c r="K62" s="44"/>
      <c r="L62" s="43">
        <v>14</v>
      </c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4"/>
      <c r="B66" s="17"/>
      <c r="C66" s="8"/>
      <c r="D66" s="18" t="s">
        <v>29</v>
      </c>
      <c r="E66" s="9"/>
      <c r="F66" s="19">
        <f>SUM(F58:F65)</f>
        <v>590</v>
      </c>
      <c r="G66" s="19">
        <f t="shared" ref="G66" si="6">SUM(G58:G65)</f>
        <v>23.099999999999998</v>
      </c>
      <c r="H66" s="19">
        <f t="shared" ref="H66" si="7">SUM(H58:H65)</f>
        <v>21.25</v>
      </c>
      <c r="I66" s="19">
        <f t="shared" ref="I66" si="8">SUM(I58:I65)</f>
        <v>69.849999999999994</v>
      </c>
      <c r="J66" s="19">
        <f t="shared" ref="J66:L66" si="9">SUM(J58:J65)</f>
        <v>601.20000000000005</v>
      </c>
      <c r="K66" s="25"/>
      <c r="L66" s="19">
        <f t="shared" si="9"/>
        <v>58.5</v>
      </c>
    </row>
    <row r="67" spans="1:12" ht="15">
      <c r="A67" s="26">
        <f>A58</f>
        <v>1</v>
      </c>
      <c r="B67" s="13">
        <f>B58</f>
        <v>5</v>
      </c>
      <c r="C67" s="11" t="s">
        <v>79</v>
      </c>
      <c r="D67" s="6" t="s">
        <v>77</v>
      </c>
      <c r="E67" s="51" t="s">
        <v>78</v>
      </c>
      <c r="F67" s="52">
        <v>200</v>
      </c>
      <c r="G67" s="52">
        <v>3</v>
      </c>
      <c r="H67" s="52">
        <v>1</v>
      </c>
      <c r="I67" s="52">
        <v>42</v>
      </c>
      <c r="J67" s="52">
        <v>178</v>
      </c>
      <c r="K67" s="53"/>
      <c r="L67" s="52">
        <v>47.6</v>
      </c>
    </row>
    <row r="68" spans="1:12" ht="15">
      <c r="A68" s="23"/>
      <c r="B68" s="15"/>
      <c r="C68" s="11"/>
      <c r="D68" s="6"/>
      <c r="E68" s="51"/>
      <c r="F68" s="52"/>
      <c r="G68" s="52"/>
      <c r="H68" s="52"/>
      <c r="I68" s="52"/>
      <c r="J68" s="52"/>
      <c r="K68" s="53"/>
      <c r="L68" s="52"/>
    </row>
    <row r="69" spans="1:12" ht="15">
      <c r="A69" s="24"/>
      <c r="B69" s="17"/>
      <c r="C69" s="8"/>
      <c r="D69" s="18" t="s">
        <v>29</v>
      </c>
      <c r="E69" s="9"/>
      <c r="F69" s="19">
        <f>SUM(F67:F68)</f>
        <v>200</v>
      </c>
      <c r="G69" s="19">
        <f>SUM(G67:G68)</f>
        <v>3</v>
      </c>
      <c r="H69" s="19">
        <f>SUM(H67:H68)</f>
        <v>1</v>
      </c>
      <c r="I69" s="19">
        <f>SUM(I67:I68)</f>
        <v>42</v>
      </c>
      <c r="J69" s="19">
        <f>SUM(J67:J68)</f>
        <v>178</v>
      </c>
      <c r="K69" s="25"/>
      <c r="L69" s="19">
        <f>SUM(L67:L68)</f>
        <v>47.6</v>
      </c>
    </row>
    <row r="70" spans="1:12" ht="15.75" customHeight="1">
      <c r="A70" s="29">
        <f>A58</f>
        <v>1</v>
      </c>
      <c r="B70" s="30">
        <f>B58</f>
        <v>5</v>
      </c>
      <c r="C70" s="55" t="s">
        <v>4</v>
      </c>
      <c r="D70" s="56"/>
      <c r="E70" s="31"/>
      <c r="F70" s="32">
        <f>F66+F69</f>
        <v>790</v>
      </c>
      <c r="G70" s="32">
        <f>G66+G69</f>
        <v>26.099999999999998</v>
      </c>
      <c r="H70" s="32">
        <f>H66+H69</f>
        <v>22.25</v>
      </c>
      <c r="I70" s="32">
        <f>I66+I69</f>
        <v>111.85</v>
      </c>
      <c r="J70" s="32">
        <f>J66+J69</f>
        <v>779.2</v>
      </c>
      <c r="K70" s="32"/>
      <c r="L70" s="32">
        <f>L66+L69</f>
        <v>106.1</v>
      </c>
    </row>
    <row r="71" spans="1:12" ht="15.75" thickBot="1">
      <c r="A71" s="20">
        <v>2</v>
      </c>
      <c r="B71" s="21">
        <v>1</v>
      </c>
      <c r="C71" s="22" t="s">
        <v>19</v>
      </c>
      <c r="D71" s="5" t="s">
        <v>20</v>
      </c>
      <c r="E71" s="39" t="s">
        <v>53</v>
      </c>
      <c r="F71" s="40">
        <v>207</v>
      </c>
      <c r="G71" s="40">
        <v>7.33</v>
      </c>
      <c r="H71" s="40">
        <v>5.55</v>
      </c>
      <c r="I71" s="40">
        <v>44.44</v>
      </c>
      <c r="J71" s="40">
        <v>261</v>
      </c>
      <c r="K71" s="41">
        <v>332</v>
      </c>
      <c r="L71" s="40">
        <v>8.9</v>
      </c>
    </row>
    <row r="72" spans="1:12" ht="15">
      <c r="A72" s="23"/>
      <c r="B72" s="15"/>
      <c r="C72" s="11"/>
      <c r="D72" s="5" t="s">
        <v>20</v>
      </c>
      <c r="E72" s="42" t="s">
        <v>54</v>
      </c>
      <c r="F72" s="43">
        <v>140</v>
      </c>
      <c r="G72" s="43">
        <v>9.4700000000000006</v>
      </c>
      <c r="H72" s="43">
        <v>8.23</v>
      </c>
      <c r="I72" s="43">
        <v>9.81</v>
      </c>
      <c r="J72" s="43">
        <v>151.4</v>
      </c>
      <c r="K72" s="44">
        <v>462</v>
      </c>
      <c r="L72" s="43">
        <v>41.27</v>
      </c>
    </row>
    <row r="73" spans="1:12" ht="15">
      <c r="A73" s="23"/>
      <c r="B73" s="15"/>
      <c r="C73" s="11"/>
      <c r="D73" s="7" t="s">
        <v>21</v>
      </c>
      <c r="E73" s="42" t="s">
        <v>40</v>
      </c>
      <c r="F73" s="43">
        <v>207</v>
      </c>
      <c r="G73" s="43">
        <v>0.26</v>
      </c>
      <c r="H73" s="43">
        <v>0.03</v>
      </c>
      <c r="I73" s="43">
        <v>24.15</v>
      </c>
      <c r="J73" s="43">
        <v>81</v>
      </c>
      <c r="K73" s="44">
        <v>686</v>
      </c>
      <c r="L73" s="43">
        <v>3.8</v>
      </c>
    </row>
    <row r="74" spans="1:12" ht="15">
      <c r="A74" s="23"/>
      <c r="B74" s="15"/>
      <c r="C74" s="11"/>
      <c r="D74" s="7" t="s">
        <v>22</v>
      </c>
      <c r="E74" s="42" t="s">
        <v>41</v>
      </c>
      <c r="F74" s="43">
        <v>50</v>
      </c>
      <c r="G74" s="43">
        <v>3.8</v>
      </c>
      <c r="H74" s="43">
        <v>0.45</v>
      </c>
      <c r="I74" s="43">
        <v>24.85</v>
      </c>
      <c r="J74" s="43">
        <v>113</v>
      </c>
      <c r="K74" s="44"/>
      <c r="L74" s="43">
        <v>3.5</v>
      </c>
    </row>
    <row r="75" spans="1:12" ht="15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.75" thickBot="1">
      <c r="A79" s="24"/>
      <c r="B79" s="17"/>
      <c r="C79" s="8"/>
      <c r="D79" s="18" t="s">
        <v>29</v>
      </c>
      <c r="E79" s="9"/>
      <c r="F79" s="19">
        <f>SUM(F71:F78)</f>
        <v>604</v>
      </c>
      <c r="G79" s="19">
        <f t="shared" ref="G79:J79" si="10">SUM(G71:G78)</f>
        <v>20.860000000000003</v>
      </c>
      <c r="H79" s="19">
        <f t="shared" si="10"/>
        <v>14.26</v>
      </c>
      <c r="I79" s="19">
        <f t="shared" si="10"/>
        <v>103.25</v>
      </c>
      <c r="J79" s="19">
        <f t="shared" si="10"/>
        <v>606.4</v>
      </c>
      <c r="K79" s="25"/>
      <c r="L79" s="19">
        <f t="shared" ref="L79" si="11">SUM(L71:L78)</f>
        <v>57.47</v>
      </c>
    </row>
    <row r="80" spans="1:12" ht="15">
      <c r="A80" s="26">
        <f>A71</f>
        <v>2</v>
      </c>
      <c r="B80" s="13">
        <f>B71</f>
        <v>1</v>
      </c>
      <c r="C80" s="22" t="s">
        <v>82</v>
      </c>
      <c r="D80" s="7" t="s">
        <v>27</v>
      </c>
      <c r="E80" s="51" t="s">
        <v>52</v>
      </c>
      <c r="F80" s="52">
        <v>200</v>
      </c>
      <c r="G80" s="52">
        <v>8.1999999999999993</v>
      </c>
      <c r="H80" s="52">
        <v>3</v>
      </c>
      <c r="I80" s="52">
        <v>11.8</v>
      </c>
      <c r="J80" s="52">
        <v>114</v>
      </c>
      <c r="K80" s="53"/>
      <c r="L80" s="52">
        <v>19.5</v>
      </c>
    </row>
    <row r="81" spans="1:12" ht="15">
      <c r="A81" s="23"/>
      <c r="B81" s="15"/>
      <c r="C81" s="11"/>
      <c r="D81" s="6" t="s">
        <v>22</v>
      </c>
      <c r="E81" s="51" t="s">
        <v>70</v>
      </c>
      <c r="F81" s="52">
        <v>40</v>
      </c>
      <c r="G81" s="52">
        <v>2.68</v>
      </c>
      <c r="H81" s="52">
        <v>1.32</v>
      </c>
      <c r="I81" s="52">
        <v>20.36</v>
      </c>
      <c r="J81" s="52">
        <v>101.2</v>
      </c>
      <c r="K81" s="53"/>
      <c r="L81" s="52">
        <v>14</v>
      </c>
    </row>
    <row r="82" spans="1:12" ht="15">
      <c r="A82" s="24"/>
      <c r="B82" s="17"/>
      <c r="C82" s="8"/>
      <c r="D82" s="18" t="s">
        <v>29</v>
      </c>
      <c r="E82" s="9"/>
      <c r="F82" s="19">
        <f>SUM(F80:F81)</f>
        <v>240</v>
      </c>
      <c r="G82" s="19">
        <f>SUM(G80:G81)</f>
        <v>10.879999999999999</v>
      </c>
      <c r="H82" s="19">
        <f>SUM(H80:H81)</f>
        <v>4.32</v>
      </c>
      <c r="I82" s="19">
        <f>SUM(I80:I81)</f>
        <v>32.159999999999997</v>
      </c>
      <c r="J82" s="19">
        <f>SUM(J80:J81)</f>
        <v>215.2</v>
      </c>
      <c r="K82" s="25"/>
      <c r="L82" s="19">
        <f>SUM(L80:L81)</f>
        <v>33.5</v>
      </c>
    </row>
    <row r="83" spans="1:12" ht="15">
      <c r="A83" s="29">
        <f>A71</f>
        <v>2</v>
      </c>
      <c r="B83" s="30">
        <f>B71</f>
        <v>1</v>
      </c>
      <c r="C83" s="55" t="s">
        <v>4</v>
      </c>
      <c r="D83" s="56"/>
      <c r="E83" s="31"/>
      <c r="F83" s="32">
        <f>F79+F82</f>
        <v>844</v>
      </c>
      <c r="G83" s="32">
        <f>G79+G82</f>
        <v>31.740000000000002</v>
      </c>
      <c r="H83" s="32">
        <f>H79+H82</f>
        <v>18.579999999999998</v>
      </c>
      <c r="I83" s="32">
        <f>I79+I82</f>
        <v>135.41</v>
      </c>
      <c r="J83" s="32">
        <f>J79+J82</f>
        <v>821.59999999999991</v>
      </c>
      <c r="K83" s="32"/>
      <c r="L83" s="32">
        <f>L79+L82</f>
        <v>90.97</v>
      </c>
    </row>
    <row r="84" spans="1:12" ht="15">
      <c r="A84" s="14">
        <v>2</v>
      </c>
      <c r="B84" s="15">
        <v>2</v>
      </c>
      <c r="C84" s="22" t="s">
        <v>19</v>
      </c>
      <c r="D84" s="5" t="s">
        <v>20</v>
      </c>
      <c r="E84" s="39" t="s">
        <v>55</v>
      </c>
      <c r="F84" s="40">
        <v>250</v>
      </c>
      <c r="G84" s="40">
        <v>9.1999999999999993</v>
      </c>
      <c r="H84" s="40">
        <v>12.8</v>
      </c>
      <c r="I84" s="40">
        <v>44.3</v>
      </c>
      <c r="J84" s="40">
        <v>329</v>
      </c>
      <c r="K84" s="41">
        <v>311</v>
      </c>
      <c r="L84" s="40">
        <v>16.8</v>
      </c>
    </row>
    <row r="85" spans="1:12" ht="15">
      <c r="A85" s="14"/>
      <c r="B85" s="15"/>
      <c r="C85" s="11"/>
      <c r="D85" s="7" t="s">
        <v>28</v>
      </c>
      <c r="E85" s="42" t="s">
        <v>41</v>
      </c>
      <c r="F85" s="43">
        <v>50</v>
      </c>
      <c r="G85" s="43">
        <v>3.8</v>
      </c>
      <c r="H85" s="43">
        <v>0.45</v>
      </c>
      <c r="I85" s="43">
        <v>24.85</v>
      </c>
      <c r="J85" s="43">
        <v>113</v>
      </c>
      <c r="K85" s="44"/>
      <c r="L85" s="43">
        <v>3.5</v>
      </c>
    </row>
    <row r="86" spans="1:12" ht="15">
      <c r="A86" s="14"/>
      <c r="B86" s="15"/>
      <c r="C86" s="11"/>
      <c r="D86" s="7" t="s">
        <v>21</v>
      </c>
      <c r="E86" s="42" t="s">
        <v>56</v>
      </c>
      <c r="F86" s="43">
        <v>200</v>
      </c>
      <c r="G86" s="43">
        <v>2.9</v>
      </c>
      <c r="H86" s="43">
        <v>2.8</v>
      </c>
      <c r="I86" s="43">
        <v>14.9</v>
      </c>
      <c r="J86" s="43">
        <v>94</v>
      </c>
      <c r="K86" s="44">
        <v>692</v>
      </c>
      <c r="L86" s="43">
        <v>7.16</v>
      </c>
    </row>
    <row r="87" spans="1:12" ht="15">
      <c r="A87" s="14"/>
      <c r="B87" s="15"/>
      <c r="C87" s="11"/>
      <c r="D87" s="7" t="s">
        <v>22</v>
      </c>
      <c r="E87" s="42" t="s">
        <v>57</v>
      </c>
      <c r="F87" s="43">
        <v>55</v>
      </c>
      <c r="G87" s="43">
        <v>6.17</v>
      </c>
      <c r="H87" s="43">
        <v>11.83</v>
      </c>
      <c r="I87" s="43">
        <v>17.54</v>
      </c>
      <c r="J87" s="43">
        <v>188.5</v>
      </c>
      <c r="K87" s="44">
        <v>3</v>
      </c>
      <c r="L87" s="43">
        <v>23.1</v>
      </c>
    </row>
    <row r="88" spans="1:12" ht="15">
      <c r="A88" s="14"/>
      <c r="B88" s="15"/>
      <c r="C88" s="11"/>
      <c r="D88" s="7" t="s">
        <v>23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14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14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14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.75" thickBot="1">
      <c r="A92" s="16"/>
      <c r="B92" s="17"/>
      <c r="C92" s="8"/>
      <c r="D92" s="18" t="s">
        <v>29</v>
      </c>
      <c r="E92" s="9"/>
      <c r="F92" s="19">
        <f>SUM(F84:F91)</f>
        <v>555</v>
      </c>
      <c r="G92" s="19">
        <f t="shared" ref="G92:J92" si="12">SUM(G84:G91)</f>
        <v>22.07</v>
      </c>
      <c r="H92" s="19">
        <f t="shared" si="12"/>
        <v>27.880000000000003</v>
      </c>
      <c r="I92" s="19">
        <f t="shared" si="12"/>
        <v>101.59</v>
      </c>
      <c r="J92" s="19">
        <f t="shared" si="12"/>
        <v>724.5</v>
      </c>
      <c r="K92" s="25"/>
      <c r="L92" s="19">
        <f t="shared" ref="L92" si="13">SUM(L84:L91)</f>
        <v>50.56</v>
      </c>
    </row>
    <row r="93" spans="1:12" ht="15">
      <c r="A93" s="13">
        <f>A84</f>
        <v>2</v>
      </c>
      <c r="B93" s="13">
        <f>B84</f>
        <v>2</v>
      </c>
      <c r="C93" s="10" t="s">
        <v>79</v>
      </c>
      <c r="D93" s="5" t="s">
        <v>20</v>
      </c>
      <c r="E93" s="51" t="s">
        <v>83</v>
      </c>
      <c r="F93" s="52">
        <v>70</v>
      </c>
      <c r="G93" s="52">
        <v>9.6999999999999993</v>
      </c>
      <c r="H93" s="52">
        <v>7.4</v>
      </c>
      <c r="I93" s="52">
        <v>18.5</v>
      </c>
      <c r="J93" s="52">
        <v>182</v>
      </c>
      <c r="K93" s="53">
        <v>465</v>
      </c>
      <c r="L93" s="52">
        <v>18.95</v>
      </c>
    </row>
    <row r="94" spans="1:12" ht="15">
      <c r="A94" s="14"/>
      <c r="B94" s="15"/>
      <c r="C94" s="11"/>
      <c r="D94" s="7" t="s">
        <v>21</v>
      </c>
      <c r="E94" s="51" t="s">
        <v>48</v>
      </c>
      <c r="F94" s="52">
        <v>200</v>
      </c>
      <c r="G94" s="52">
        <v>0.1</v>
      </c>
      <c r="H94" s="52">
        <v>0.03</v>
      </c>
      <c r="I94" s="52">
        <v>9.9</v>
      </c>
      <c r="J94" s="52">
        <v>35</v>
      </c>
      <c r="K94" s="53">
        <v>685</v>
      </c>
      <c r="L94" s="52">
        <v>2.2999999999999998</v>
      </c>
    </row>
    <row r="95" spans="1:12" ht="15">
      <c r="A95" s="16"/>
      <c r="B95" s="17"/>
      <c r="C95" s="8"/>
      <c r="D95" s="18" t="s">
        <v>29</v>
      </c>
      <c r="E95" s="9"/>
      <c r="F95" s="19">
        <f>SUM(F93:F94)</f>
        <v>270</v>
      </c>
      <c r="G95" s="19">
        <f>SUM(G93:G94)</f>
        <v>9.7999999999999989</v>
      </c>
      <c r="H95" s="19">
        <f>SUM(H93:H94)</f>
        <v>7.4300000000000006</v>
      </c>
      <c r="I95" s="19">
        <f>SUM(I93:I94)</f>
        <v>28.4</v>
      </c>
      <c r="J95" s="19">
        <f>SUM(J93:J94)</f>
        <v>217</v>
      </c>
      <c r="K95" s="25"/>
      <c r="L95" s="19">
        <f>SUM(L93:L94)</f>
        <v>21.25</v>
      </c>
    </row>
    <row r="96" spans="1:12" ht="15">
      <c r="A96" s="33">
        <f>A84</f>
        <v>2</v>
      </c>
      <c r="B96" s="33">
        <f>B84</f>
        <v>2</v>
      </c>
      <c r="C96" s="55" t="s">
        <v>4</v>
      </c>
      <c r="D96" s="56"/>
      <c r="E96" s="31"/>
      <c r="F96" s="32">
        <f>F92+F95</f>
        <v>825</v>
      </c>
      <c r="G96" s="32">
        <f>G92+G95</f>
        <v>31.869999999999997</v>
      </c>
      <c r="H96" s="32">
        <f>H92+H95</f>
        <v>35.31</v>
      </c>
      <c r="I96" s="32">
        <f>I92+I95</f>
        <v>129.99</v>
      </c>
      <c r="J96" s="32">
        <f>J92+J95</f>
        <v>941.5</v>
      </c>
      <c r="K96" s="32"/>
      <c r="L96" s="32">
        <f>L92+L95</f>
        <v>71.81</v>
      </c>
    </row>
    <row r="97" spans="1:12" ht="15.75" thickBot="1">
      <c r="A97" s="20">
        <v>2</v>
      </c>
      <c r="B97" s="21">
        <v>3</v>
      </c>
      <c r="C97" s="22" t="s">
        <v>19</v>
      </c>
      <c r="D97" s="5" t="s">
        <v>20</v>
      </c>
      <c r="E97" s="39" t="s">
        <v>58</v>
      </c>
      <c r="F97" s="40">
        <v>200</v>
      </c>
      <c r="G97" s="40">
        <v>10.1</v>
      </c>
      <c r="H97" s="40">
        <v>6.3</v>
      </c>
      <c r="I97" s="40">
        <v>41.7</v>
      </c>
      <c r="J97" s="40">
        <v>268</v>
      </c>
      <c r="K97" s="41">
        <v>297</v>
      </c>
      <c r="L97" s="40">
        <v>9.4</v>
      </c>
    </row>
    <row r="98" spans="1:12" ht="15">
      <c r="A98" s="23"/>
      <c r="B98" s="15"/>
      <c r="C98" s="11"/>
      <c r="D98" s="5" t="s">
        <v>20</v>
      </c>
      <c r="E98" s="42" t="s">
        <v>59</v>
      </c>
      <c r="F98" s="43">
        <v>120</v>
      </c>
      <c r="G98" s="43">
        <v>43</v>
      </c>
      <c r="H98" s="43">
        <v>36.200000000000003</v>
      </c>
      <c r="I98" s="43">
        <v>0.4</v>
      </c>
      <c r="J98" s="43">
        <v>497</v>
      </c>
      <c r="K98" s="44">
        <v>487</v>
      </c>
      <c r="L98" s="43">
        <v>35.799999999999997</v>
      </c>
    </row>
    <row r="99" spans="1:12" ht="15">
      <c r="A99" s="23"/>
      <c r="B99" s="15"/>
      <c r="C99" s="11"/>
      <c r="D99" s="7" t="s">
        <v>21</v>
      </c>
      <c r="E99" s="42" t="s">
        <v>61</v>
      </c>
      <c r="F99" s="43">
        <v>200</v>
      </c>
      <c r="G99" s="43">
        <v>1</v>
      </c>
      <c r="H99" s="43">
        <v>0.05</v>
      </c>
      <c r="I99" s="43">
        <v>27.5</v>
      </c>
      <c r="J99" s="43">
        <v>109</v>
      </c>
      <c r="K99" s="44">
        <v>639</v>
      </c>
      <c r="L99" s="43">
        <v>5.68</v>
      </c>
    </row>
    <row r="100" spans="1:12" ht="15.75" customHeight="1">
      <c r="A100" s="23"/>
      <c r="B100" s="15"/>
      <c r="C100" s="11"/>
      <c r="D100" s="7" t="s">
        <v>22</v>
      </c>
      <c r="E100" s="42" t="s">
        <v>41</v>
      </c>
      <c r="F100" s="43">
        <v>50</v>
      </c>
      <c r="G100" s="43">
        <v>3.8</v>
      </c>
      <c r="H100" s="43">
        <v>0.45</v>
      </c>
      <c r="I100" s="43">
        <v>24.85</v>
      </c>
      <c r="J100" s="43">
        <v>113</v>
      </c>
      <c r="K100" s="44"/>
      <c r="L100" s="43">
        <v>3.5</v>
      </c>
    </row>
    <row r="101" spans="1:12" ht="15">
      <c r="A101" s="23"/>
      <c r="B101" s="15"/>
      <c r="C101" s="11"/>
      <c r="D101" s="7" t="s">
        <v>23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29</v>
      </c>
      <c r="E105" s="9"/>
      <c r="F105" s="19">
        <f>SUM(F97:F104)</f>
        <v>570</v>
      </c>
      <c r="G105" s="19">
        <f t="shared" ref="G105:J105" si="14">SUM(G97:G104)</f>
        <v>57.9</v>
      </c>
      <c r="H105" s="19">
        <f t="shared" si="14"/>
        <v>43</v>
      </c>
      <c r="I105" s="19">
        <f t="shared" si="14"/>
        <v>94.449999999999989</v>
      </c>
      <c r="J105" s="19">
        <f t="shared" si="14"/>
        <v>987</v>
      </c>
      <c r="K105" s="25"/>
      <c r="L105" s="19">
        <f t="shared" ref="L105" si="15">SUM(L97:L104)</f>
        <v>54.379999999999995</v>
      </c>
    </row>
    <row r="106" spans="1:12" ht="15">
      <c r="A106" s="26">
        <f>A97</f>
        <v>2</v>
      </c>
      <c r="B106" s="13">
        <f>B97</f>
        <v>3</v>
      </c>
      <c r="C106" s="10" t="s">
        <v>79</v>
      </c>
      <c r="D106" s="7" t="s">
        <v>77</v>
      </c>
      <c r="E106" s="51" t="s">
        <v>81</v>
      </c>
      <c r="F106" s="52"/>
      <c r="G106" s="52"/>
      <c r="H106" s="52"/>
      <c r="I106" s="52"/>
      <c r="J106" s="52"/>
      <c r="K106" s="53"/>
      <c r="L106" s="52"/>
    </row>
    <row r="107" spans="1:12" ht="15">
      <c r="A107" s="24"/>
      <c r="B107" s="17"/>
      <c r="C107" s="8"/>
      <c r="D107" s="18" t="s">
        <v>29</v>
      </c>
      <c r="E107" s="9"/>
      <c r="F107" s="19">
        <f>SUM(F106:F106)</f>
        <v>0</v>
      </c>
      <c r="G107" s="19">
        <f>SUM(G106:G106)</f>
        <v>0</v>
      </c>
      <c r="H107" s="19">
        <f>SUM(H106:H106)</f>
        <v>0</v>
      </c>
      <c r="I107" s="19">
        <f>SUM(I106:I106)</f>
        <v>0</v>
      </c>
      <c r="J107" s="19">
        <f>SUM(J106:J106)</f>
        <v>0</v>
      </c>
      <c r="K107" s="25"/>
      <c r="L107" s="19">
        <f>SUM(L106:L106)</f>
        <v>0</v>
      </c>
    </row>
    <row r="108" spans="1:12" ht="15">
      <c r="A108" s="29">
        <f>A97</f>
        <v>2</v>
      </c>
      <c r="B108" s="30">
        <f>B97</f>
        <v>3</v>
      </c>
      <c r="C108" s="55" t="s">
        <v>4</v>
      </c>
      <c r="D108" s="56"/>
      <c r="E108" s="31"/>
      <c r="F108" s="32">
        <f>F105+F107</f>
        <v>570</v>
      </c>
      <c r="G108" s="32">
        <f>G105+G107</f>
        <v>57.9</v>
      </c>
      <c r="H108" s="32">
        <f>H105+H107</f>
        <v>43</v>
      </c>
      <c r="I108" s="32">
        <f>I105+I107</f>
        <v>94.449999999999989</v>
      </c>
      <c r="J108" s="32">
        <f>J105+J107</f>
        <v>987</v>
      </c>
      <c r="K108" s="32"/>
      <c r="L108" s="32">
        <f>L105+L107</f>
        <v>54.379999999999995</v>
      </c>
    </row>
    <row r="109" spans="1:12" ht="15.75" thickBot="1">
      <c r="A109" s="20">
        <v>2</v>
      </c>
      <c r="B109" s="21">
        <v>4</v>
      </c>
      <c r="C109" s="22" t="s">
        <v>19</v>
      </c>
      <c r="D109" s="5" t="s">
        <v>20</v>
      </c>
      <c r="E109" s="39" t="s">
        <v>60</v>
      </c>
      <c r="F109" s="40">
        <v>206</v>
      </c>
      <c r="G109" s="40">
        <v>4.1100000000000003</v>
      </c>
      <c r="H109" s="40">
        <v>7</v>
      </c>
      <c r="I109" s="40">
        <v>26</v>
      </c>
      <c r="J109" s="40">
        <v>186.66</v>
      </c>
      <c r="K109" s="41">
        <v>520</v>
      </c>
      <c r="L109" s="40">
        <v>15.7</v>
      </c>
    </row>
    <row r="110" spans="1:12" ht="15">
      <c r="A110" s="23"/>
      <c r="B110" s="15"/>
      <c r="C110" s="11"/>
      <c r="D110" s="5" t="s">
        <v>20</v>
      </c>
      <c r="E110" s="42" t="s">
        <v>47</v>
      </c>
      <c r="F110" s="43">
        <v>150</v>
      </c>
      <c r="G110" s="43">
        <v>16.62</v>
      </c>
      <c r="H110" s="43">
        <v>20.100000000000001</v>
      </c>
      <c r="I110" s="43">
        <v>16</v>
      </c>
      <c r="J110" s="43">
        <v>313</v>
      </c>
      <c r="K110" s="44">
        <v>388</v>
      </c>
      <c r="L110" s="43">
        <v>25.1</v>
      </c>
    </row>
    <row r="111" spans="1:12" ht="15">
      <c r="A111" s="23"/>
      <c r="B111" s="15"/>
      <c r="C111" s="11"/>
      <c r="D111" s="7" t="s">
        <v>21</v>
      </c>
      <c r="E111" s="42" t="s">
        <v>91</v>
      </c>
      <c r="F111" s="43">
        <v>200</v>
      </c>
      <c r="G111" s="43">
        <v>1</v>
      </c>
      <c r="H111" s="43">
        <v>0.2</v>
      </c>
      <c r="I111" s="43">
        <v>20.2</v>
      </c>
      <c r="J111" s="43">
        <v>92</v>
      </c>
      <c r="K111" s="44"/>
      <c r="L111" s="43">
        <v>12.9</v>
      </c>
    </row>
    <row r="112" spans="1:12" ht="15">
      <c r="A112" s="23"/>
      <c r="B112" s="15"/>
      <c r="C112" s="11"/>
      <c r="D112" s="7" t="s">
        <v>22</v>
      </c>
      <c r="E112" s="42" t="s">
        <v>41</v>
      </c>
      <c r="F112" s="43">
        <v>50</v>
      </c>
      <c r="G112" s="43">
        <v>3.8</v>
      </c>
      <c r="H112" s="43">
        <v>0.45</v>
      </c>
      <c r="I112" s="43">
        <v>24.85</v>
      </c>
      <c r="J112" s="43">
        <v>113</v>
      </c>
      <c r="K112" s="44"/>
      <c r="L112" s="43">
        <v>3.5</v>
      </c>
    </row>
    <row r="113" spans="1:12" ht="15">
      <c r="A113" s="23"/>
      <c r="B113" s="15"/>
      <c r="C113" s="11"/>
      <c r="D113" s="7" t="s">
        <v>23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 t="s">
        <v>24</v>
      </c>
      <c r="E114" s="42" t="s">
        <v>62</v>
      </c>
      <c r="F114" s="43">
        <v>60</v>
      </c>
      <c r="G114" s="43">
        <v>0.4</v>
      </c>
      <c r="H114" s="43">
        <v>0.06</v>
      </c>
      <c r="I114" s="43">
        <v>1.1399999999999999</v>
      </c>
      <c r="J114" s="43">
        <v>4</v>
      </c>
      <c r="K114" s="44"/>
      <c r="L114" s="43">
        <v>10.8</v>
      </c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thickBot="1">
      <c r="A117" s="24"/>
      <c r="B117" s="17"/>
      <c r="C117" s="8"/>
      <c r="D117" s="18" t="s">
        <v>29</v>
      </c>
      <c r="E117" s="9"/>
      <c r="F117" s="19">
        <f>SUM(F109:F116)</f>
        <v>666</v>
      </c>
      <c r="G117" s="19">
        <f t="shared" ref="G117:J117" si="16">SUM(G109:G116)</f>
        <v>25.93</v>
      </c>
      <c r="H117" s="19">
        <f t="shared" si="16"/>
        <v>27.81</v>
      </c>
      <c r="I117" s="19">
        <f t="shared" si="16"/>
        <v>88.190000000000012</v>
      </c>
      <c r="J117" s="19">
        <f t="shared" si="16"/>
        <v>708.66</v>
      </c>
      <c r="K117" s="25"/>
      <c r="L117" s="19">
        <f t="shared" ref="L117" si="17">SUM(L109:L116)</f>
        <v>68</v>
      </c>
    </row>
    <row r="118" spans="1:12" ht="15">
      <c r="A118" s="26">
        <f>A109</f>
        <v>2</v>
      </c>
      <c r="B118" s="13">
        <f>B109</f>
        <v>4</v>
      </c>
      <c r="C118" s="10" t="s">
        <v>75</v>
      </c>
      <c r="D118" s="54" t="s">
        <v>20</v>
      </c>
      <c r="E118" s="51" t="s">
        <v>84</v>
      </c>
      <c r="F118" s="52">
        <v>120</v>
      </c>
      <c r="G118" s="52">
        <v>10.6</v>
      </c>
      <c r="H118" s="52">
        <v>15.6</v>
      </c>
      <c r="I118" s="52">
        <v>1.8</v>
      </c>
      <c r="J118" s="52">
        <v>190</v>
      </c>
      <c r="K118" s="53">
        <v>340</v>
      </c>
      <c r="L118" s="52">
        <v>17.87</v>
      </c>
    </row>
    <row r="119" spans="1:12" ht="15">
      <c r="A119" s="23"/>
      <c r="B119" s="15"/>
      <c r="C119" s="11"/>
      <c r="D119" s="7" t="s">
        <v>21</v>
      </c>
      <c r="E119" s="51" t="s">
        <v>48</v>
      </c>
      <c r="F119" s="52">
        <v>200</v>
      </c>
      <c r="G119" s="52">
        <v>0.1</v>
      </c>
      <c r="H119" s="52">
        <v>0.03</v>
      </c>
      <c r="I119" s="52">
        <v>9.9</v>
      </c>
      <c r="J119" s="52">
        <v>35</v>
      </c>
      <c r="K119" s="53">
        <v>685</v>
      </c>
      <c r="L119" s="52">
        <v>2.2999999999999998</v>
      </c>
    </row>
    <row r="120" spans="1:12" ht="15">
      <c r="A120" s="23"/>
      <c r="B120" s="15"/>
      <c r="C120" s="11"/>
      <c r="D120" s="7" t="s">
        <v>22</v>
      </c>
      <c r="E120" s="51" t="s">
        <v>85</v>
      </c>
      <c r="F120" s="52">
        <v>30</v>
      </c>
      <c r="G120" s="52">
        <v>1.98</v>
      </c>
      <c r="H120" s="52">
        <v>0.36</v>
      </c>
      <c r="I120" s="52">
        <v>10.02</v>
      </c>
      <c r="J120" s="52">
        <v>52.2</v>
      </c>
      <c r="K120" s="53"/>
      <c r="L120" s="52"/>
    </row>
    <row r="121" spans="1:12" ht="15">
      <c r="A121" s="24"/>
      <c r="B121" s="17"/>
      <c r="C121" s="8"/>
      <c r="D121" s="18" t="s">
        <v>29</v>
      </c>
      <c r="E121" s="9"/>
      <c r="F121" s="19">
        <f>SUM(F118:F120)</f>
        <v>350</v>
      </c>
      <c r="G121" s="19">
        <f>SUM(G118:G120)</f>
        <v>12.68</v>
      </c>
      <c r="H121" s="19">
        <f>SUM(H118:H120)</f>
        <v>15.989999999999998</v>
      </c>
      <c r="I121" s="19">
        <f>SUM(I118:I120)</f>
        <v>21.72</v>
      </c>
      <c r="J121" s="19">
        <f>SUM(J118:J120)</f>
        <v>277.2</v>
      </c>
      <c r="K121" s="25"/>
      <c r="L121" s="19">
        <f>SUM(L118:L120)</f>
        <v>20.170000000000002</v>
      </c>
    </row>
    <row r="122" spans="1:12" ht="15">
      <c r="A122" s="29">
        <f>A109</f>
        <v>2</v>
      </c>
      <c r="B122" s="30">
        <f>B109</f>
        <v>4</v>
      </c>
      <c r="C122" s="55" t="s">
        <v>4</v>
      </c>
      <c r="D122" s="56"/>
      <c r="E122" s="31"/>
      <c r="F122" s="32">
        <f>F117+F121</f>
        <v>1016</v>
      </c>
      <c r="G122" s="32">
        <f>G117+G121</f>
        <v>38.61</v>
      </c>
      <c r="H122" s="32">
        <f>H117+H121</f>
        <v>43.8</v>
      </c>
      <c r="I122" s="32">
        <f>I117+I121</f>
        <v>109.91000000000001</v>
      </c>
      <c r="J122" s="32">
        <f>J117+J121</f>
        <v>985.8599999999999</v>
      </c>
      <c r="K122" s="32"/>
      <c r="L122" s="32">
        <f>L117+L121</f>
        <v>88.17</v>
      </c>
    </row>
    <row r="123" spans="1:12" ht="15">
      <c r="A123" s="20">
        <v>2</v>
      </c>
      <c r="B123" s="21">
        <v>5</v>
      </c>
      <c r="C123" s="22" t="s">
        <v>19</v>
      </c>
      <c r="D123" s="5" t="s">
        <v>20</v>
      </c>
      <c r="E123" s="39" t="s">
        <v>92</v>
      </c>
      <c r="F123" s="40">
        <v>300</v>
      </c>
      <c r="G123" s="40">
        <v>7.7</v>
      </c>
      <c r="H123" s="40">
        <v>9.1</v>
      </c>
      <c r="I123" s="40">
        <v>13.3</v>
      </c>
      <c r="J123" s="40">
        <v>245</v>
      </c>
      <c r="K123" s="41">
        <v>135</v>
      </c>
      <c r="L123" s="40">
        <v>24.3</v>
      </c>
    </row>
    <row r="124" spans="1:12" ht="15">
      <c r="A124" s="23"/>
      <c r="B124" s="15"/>
      <c r="C124" s="11"/>
      <c r="D124" s="7" t="s">
        <v>28</v>
      </c>
      <c r="E124" s="42" t="s">
        <v>41</v>
      </c>
      <c r="F124" s="43">
        <v>50</v>
      </c>
      <c r="G124" s="43">
        <v>3.8</v>
      </c>
      <c r="H124" s="43">
        <v>0.45</v>
      </c>
      <c r="I124" s="43">
        <v>24.85</v>
      </c>
      <c r="J124" s="43">
        <v>113</v>
      </c>
      <c r="K124" s="44"/>
      <c r="L124" s="43">
        <v>3.5</v>
      </c>
    </row>
    <row r="125" spans="1:12" ht="15">
      <c r="A125" s="23"/>
      <c r="B125" s="15"/>
      <c r="C125" s="11"/>
      <c r="D125" s="7" t="s">
        <v>21</v>
      </c>
      <c r="E125" s="42" t="s">
        <v>48</v>
      </c>
      <c r="F125" s="43">
        <v>200</v>
      </c>
      <c r="G125" s="43">
        <v>0.1</v>
      </c>
      <c r="H125" s="43">
        <v>0.03</v>
      </c>
      <c r="I125" s="43">
        <v>9.9</v>
      </c>
      <c r="J125" s="43">
        <v>36</v>
      </c>
      <c r="K125" s="44">
        <v>685</v>
      </c>
      <c r="L125" s="43">
        <v>2.2999999999999998</v>
      </c>
    </row>
    <row r="126" spans="1:12" ht="15">
      <c r="A126" s="23"/>
      <c r="B126" s="15"/>
      <c r="C126" s="11"/>
      <c r="D126" s="7" t="s">
        <v>22</v>
      </c>
      <c r="E126" s="42" t="s">
        <v>63</v>
      </c>
      <c r="F126" s="43">
        <v>30</v>
      </c>
      <c r="G126" s="43">
        <v>1.56</v>
      </c>
      <c r="H126" s="43">
        <v>1.92</v>
      </c>
      <c r="I126" s="43">
        <v>21.3</v>
      </c>
      <c r="J126" s="43">
        <v>112</v>
      </c>
      <c r="K126" s="44"/>
      <c r="L126" s="43">
        <v>15</v>
      </c>
    </row>
    <row r="127" spans="1:12" ht="15">
      <c r="A127" s="23"/>
      <c r="B127" s="15"/>
      <c r="C127" s="11"/>
      <c r="D127" s="7" t="s">
        <v>23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23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.75" customHeight="1">
      <c r="A131" s="24"/>
      <c r="B131" s="17"/>
      <c r="C131" s="8"/>
      <c r="D131" s="18" t="s">
        <v>29</v>
      </c>
      <c r="E131" s="9"/>
      <c r="F131" s="19">
        <f>SUM(F123:F130)</f>
        <v>580</v>
      </c>
      <c r="G131" s="19">
        <f t="shared" ref="G131:J131" si="18">SUM(G123:G130)</f>
        <v>13.16</v>
      </c>
      <c r="H131" s="19">
        <f t="shared" si="18"/>
        <v>11.499999999999998</v>
      </c>
      <c r="I131" s="19">
        <f t="shared" si="18"/>
        <v>69.350000000000009</v>
      </c>
      <c r="J131" s="19">
        <f t="shared" si="18"/>
        <v>506</v>
      </c>
      <c r="K131" s="25"/>
      <c r="L131" s="19">
        <f t="shared" ref="L131" si="19">SUM(L123:L130)</f>
        <v>45.1</v>
      </c>
    </row>
    <row r="132" spans="1:12" ht="15">
      <c r="A132" s="26">
        <f>A123</f>
        <v>2</v>
      </c>
      <c r="B132" s="13">
        <f>B123</f>
        <v>5</v>
      </c>
      <c r="C132" s="10" t="s">
        <v>75</v>
      </c>
      <c r="D132" s="6" t="s">
        <v>77</v>
      </c>
      <c r="E132" s="51" t="s">
        <v>78</v>
      </c>
      <c r="F132" s="52">
        <v>200</v>
      </c>
      <c r="G132" s="52">
        <v>3</v>
      </c>
      <c r="H132" s="52">
        <v>1</v>
      </c>
      <c r="I132" s="52">
        <v>42</v>
      </c>
      <c r="J132" s="52">
        <v>178</v>
      </c>
      <c r="K132" s="53"/>
      <c r="L132" s="52">
        <v>47.6</v>
      </c>
    </row>
    <row r="133" spans="1:12" ht="15">
      <c r="A133" s="24"/>
      <c r="B133" s="17"/>
      <c r="C133" s="8"/>
      <c r="D133" s="18" t="s">
        <v>29</v>
      </c>
      <c r="E133" s="9"/>
      <c r="F133" s="19">
        <f>SUM(F132:F132)</f>
        <v>200</v>
      </c>
      <c r="G133" s="19">
        <f>SUM(G132:G132)</f>
        <v>3</v>
      </c>
      <c r="H133" s="19">
        <f>SUM(H132:H132)</f>
        <v>1</v>
      </c>
      <c r="I133" s="19">
        <f>SUM(I132:I132)</f>
        <v>42</v>
      </c>
      <c r="J133" s="19">
        <f>SUM(J132:J132)</f>
        <v>178</v>
      </c>
      <c r="K133" s="25"/>
      <c r="L133" s="19">
        <f>SUM(L132:L132)</f>
        <v>47.6</v>
      </c>
    </row>
    <row r="134" spans="1:12" ht="15.75" thickBot="1">
      <c r="A134" s="29">
        <f>A123</f>
        <v>2</v>
      </c>
      <c r="B134" s="30">
        <f>B123</f>
        <v>5</v>
      </c>
      <c r="C134" s="55" t="s">
        <v>4</v>
      </c>
      <c r="D134" s="56"/>
      <c r="E134" s="31"/>
      <c r="F134" s="32">
        <f>F131+F133</f>
        <v>780</v>
      </c>
      <c r="G134" s="32">
        <f>G131+G133</f>
        <v>16.16</v>
      </c>
      <c r="H134" s="32">
        <f>H131+H133</f>
        <v>12.499999999999998</v>
      </c>
      <c r="I134" s="32">
        <f>I131+I133</f>
        <v>111.35000000000001</v>
      </c>
      <c r="J134" s="32">
        <f>J131+J133</f>
        <v>684</v>
      </c>
      <c r="K134" s="32"/>
      <c r="L134" s="32">
        <f>L131+L133</f>
        <v>92.7</v>
      </c>
    </row>
    <row r="135" spans="1:12" ht="15.75" thickBot="1">
      <c r="A135" s="20">
        <v>3</v>
      </c>
      <c r="B135" s="21">
        <v>1</v>
      </c>
      <c r="C135" s="22" t="s">
        <v>19</v>
      </c>
      <c r="D135" s="5" t="s">
        <v>20</v>
      </c>
      <c r="E135" s="39" t="s">
        <v>53</v>
      </c>
      <c r="F135" s="40">
        <v>200</v>
      </c>
      <c r="G135" s="40">
        <v>7.33</v>
      </c>
      <c r="H135" s="40">
        <v>5.55</v>
      </c>
      <c r="I135" s="40">
        <v>44.44</v>
      </c>
      <c r="J135" s="40">
        <v>261</v>
      </c>
      <c r="K135" s="41">
        <v>332</v>
      </c>
      <c r="L135" s="40">
        <v>8.9</v>
      </c>
    </row>
    <row r="136" spans="1:12" ht="15">
      <c r="A136" s="23"/>
      <c r="B136" s="15"/>
      <c r="C136" s="11"/>
      <c r="D136" s="5" t="s">
        <v>20</v>
      </c>
      <c r="E136" s="42" t="s">
        <v>64</v>
      </c>
      <c r="F136" s="43">
        <v>100</v>
      </c>
      <c r="G136" s="43">
        <v>15</v>
      </c>
      <c r="H136" s="43">
        <v>12.2</v>
      </c>
      <c r="I136" s="43">
        <v>8</v>
      </c>
      <c r="J136" s="43">
        <v>203</v>
      </c>
      <c r="K136" s="44">
        <v>163</v>
      </c>
      <c r="L136" s="43">
        <v>41.9</v>
      </c>
    </row>
    <row r="137" spans="1:12" ht="15">
      <c r="A137" s="23"/>
      <c r="B137" s="15"/>
      <c r="C137" s="11"/>
      <c r="D137" s="7" t="s">
        <v>21</v>
      </c>
      <c r="E137" s="42" t="s">
        <v>40</v>
      </c>
      <c r="F137" s="43">
        <v>207</v>
      </c>
      <c r="G137" s="43">
        <v>0.26</v>
      </c>
      <c r="H137" s="43">
        <v>0.03</v>
      </c>
      <c r="I137" s="43">
        <v>24.15</v>
      </c>
      <c r="J137" s="43">
        <v>81</v>
      </c>
      <c r="K137" s="44">
        <v>686</v>
      </c>
      <c r="L137" s="43">
        <v>3.8</v>
      </c>
    </row>
    <row r="138" spans="1:12" ht="15">
      <c r="A138" s="23"/>
      <c r="B138" s="15"/>
      <c r="C138" s="11"/>
      <c r="D138" s="7" t="s">
        <v>22</v>
      </c>
      <c r="E138" s="42" t="s">
        <v>41</v>
      </c>
      <c r="F138" s="43">
        <v>50</v>
      </c>
      <c r="G138" s="43">
        <v>3.8</v>
      </c>
      <c r="H138" s="43">
        <v>0.45</v>
      </c>
      <c r="I138" s="43">
        <v>25.85</v>
      </c>
      <c r="J138" s="43">
        <v>113</v>
      </c>
      <c r="K138" s="44"/>
      <c r="L138" s="43">
        <v>3.5</v>
      </c>
    </row>
    <row r="139" spans="1:12" ht="15">
      <c r="A139" s="23"/>
      <c r="B139" s="15"/>
      <c r="C139" s="11"/>
      <c r="D139" s="7" t="s">
        <v>23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4"/>
      <c r="B143" s="17"/>
      <c r="C143" s="8"/>
      <c r="D143" s="18" t="s">
        <v>29</v>
      </c>
      <c r="E143" s="9"/>
      <c r="F143" s="19">
        <f>SUM(F135:F142)</f>
        <v>557</v>
      </c>
      <c r="G143" s="19">
        <f t="shared" ref="G143:J143" si="20">SUM(G135:G142)</f>
        <v>26.39</v>
      </c>
      <c r="H143" s="19">
        <f t="shared" si="20"/>
        <v>18.23</v>
      </c>
      <c r="I143" s="19">
        <f t="shared" si="20"/>
        <v>102.44</v>
      </c>
      <c r="J143" s="19">
        <f t="shared" si="20"/>
        <v>658</v>
      </c>
      <c r="K143" s="25"/>
      <c r="L143" s="19">
        <f t="shared" ref="L143" si="21">SUM(L135:L142)</f>
        <v>58.099999999999994</v>
      </c>
    </row>
    <row r="144" spans="1:12" ht="15">
      <c r="A144" s="26">
        <f>A135</f>
        <v>3</v>
      </c>
      <c r="B144" s="13">
        <f>B135</f>
        <v>1</v>
      </c>
      <c r="C144" s="10" t="s">
        <v>79</v>
      </c>
      <c r="D144" s="7" t="s">
        <v>23</v>
      </c>
      <c r="E144" s="51" t="s">
        <v>74</v>
      </c>
      <c r="F144" s="52">
        <v>200</v>
      </c>
      <c r="G144" s="52">
        <v>0.8</v>
      </c>
      <c r="H144" s="52">
        <v>0.6</v>
      </c>
      <c r="I144" s="52">
        <v>20.6</v>
      </c>
      <c r="J144" s="52">
        <v>94</v>
      </c>
      <c r="K144" s="53"/>
      <c r="L144" s="52">
        <v>79</v>
      </c>
    </row>
    <row r="145" spans="1:12" ht="15">
      <c r="A145" s="24"/>
      <c r="B145" s="17"/>
      <c r="C145" s="8"/>
      <c r="D145" s="18" t="s">
        <v>29</v>
      </c>
      <c r="E145" s="9"/>
      <c r="F145" s="19">
        <f>SUM(F144:F144)</f>
        <v>200</v>
      </c>
      <c r="G145" s="19">
        <f>SUM(G144:G144)</f>
        <v>0.8</v>
      </c>
      <c r="H145" s="19">
        <f>SUM(H144:H144)</f>
        <v>0.6</v>
      </c>
      <c r="I145" s="19">
        <f>SUM(I144:I144)</f>
        <v>20.6</v>
      </c>
      <c r="J145" s="19">
        <f>SUM(J144:J144)</f>
        <v>94</v>
      </c>
      <c r="K145" s="25"/>
      <c r="L145" s="19">
        <f>SUM(L144:L144)</f>
        <v>79</v>
      </c>
    </row>
    <row r="146" spans="1:12" ht="15.75" thickBot="1">
      <c r="A146" s="29">
        <f>A135</f>
        <v>3</v>
      </c>
      <c r="B146" s="30">
        <f>B135</f>
        <v>1</v>
      </c>
      <c r="C146" s="55" t="s">
        <v>4</v>
      </c>
      <c r="D146" s="56"/>
      <c r="E146" s="31"/>
      <c r="F146" s="32">
        <f>F143+F145</f>
        <v>757</v>
      </c>
      <c r="G146" s="32">
        <f>G143+G145</f>
        <v>27.19</v>
      </c>
      <c r="H146" s="32">
        <f>H143+H145</f>
        <v>18.830000000000002</v>
      </c>
      <c r="I146" s="32">
        <f>I143+I145</f>
        <v>123.03999999999999</v>
      </c>
      <c r="J146" s="32">
        <f>J143+J145</f>
        <v>752</v>
      </c>
      <c r="K146" s="32"/>
      <c r="L146" s="32">
        <f>L143+L145</f>
        <v>137.1</v>
      </c>
    </row>
    <row r="147" spans="1:12" ht="15">
      <c r="A147" s="14">
        <v>3</v>
      </c>
      <c r="B147" s="15">
        <v>2</v>
      </c>
      <c r="C147" s="22" t="s">
        <v>19</v>
      </c>
      <c r="D147" s="5" t="s">
        <v>20</v>
      </c>
      <c r="E147" s="39" t="s">
        <v>65</v>
      </c>
      <c r="F147" s="40">
        <v>250</v>
      </c>
      <c r="G147" s="40">
        <v>9.3000000000000007</v>
      </c>
      <c r="H147" s="40">
        <v>11</v>
      </c>
      <c r="I147" s="40">
        <v>44</v>
      </c>
      <c r="J147" s="40">
        <v>312</v>
      </c>
      <c r="K147" s="41">
        <v>311</v>
      </c>
      <c r="L147" s="40">
        <v>14.7</v>
      </c>
    </row>
    <row r="148" spans="1:12" ht="15">
      <c r="A148" s="14"/>
      <c r="B148" s="15"/>
      <c r="C148" s="11"/>
      <c r="D148" s="7" t="s">
        <v>28</v>
      </c>
      <c r="E148" s="42" t="s">
        <v>41</v>
      </c>
      <c r="F148" s="43">
        <v>50</v>
      </c>
      <c r="G148" s="43">
        <v>3.8</v>
      </c>
      <c r="H148" s="43">
        <v>0.45</v>
      </c>
      <c r="I148" s="43">
        <v>24.85</v>
      </c>
      <c r="J148" s="43">
        <v>113</v>
      </c>
      <c r="K148" s="44"/>
      <c r="L148" s="43">
        <v>3.5</v>
      </c>
    </row>
    <row r="149" spans="1:12" ht="15">
      <c r="A149" s="14"/>
      <c r="B149" s="15"/>
      <c r="C149" s="11"/>
      <c r="D149" s="7" t="s">
        <v>21</v>
      </c>
      <c r="E149" s="42" t="s">
        <v>43</v>
      </c>
      <c r="F149" s="43">
        <v>200</v>
      </c>
      <c r="G149" s="43">
        <v>3.3</v>
      </c>
      <c r="H149" s="43">
        <v>0.5</v>
      </c>
      <c r="I149" s="43">
        <v>24.15</v>
      </c>
      <c r="J149" s="43">
        <v>106.8</v>
      </c>
      <c r="K149" s="44">
        <v>693</v>
      </c>
      <c r="L149" s="43">
        <v>11</v>
      </c>
    </row>
    <row r="150" spans="1:12" ht="15">
      <c r="A150" s="14"/>
      <c r="B150" s="15"/>
      <c r="C150" s="11"/>
      <c r="D150" s="7" t="s">
        <v>22</v>
      </c>
      <c r="E150" s="42" t="s">
        <v>57</v>
      </c>
      <c r="F150" s="43">
        <v>55</v>
      </c>
      <c r="G150" s="43">
        <v>6.17</v>
      </c>
      <c r="H150" s="43">
        <v>11.83</v>
      </c>
      <c r="I150" s="43">
        <v>17.54</v>
      </c>
      <c r="J150" s="43">
        <v>188.15</v>
      </c>
      <c r="K150" s="44">
        <v>3</v>
      </c>
      <c r="L150" s="43">
        <v>23.1</v>
      </c>
    </row>
    <row r="151" spans="1:12" ht="15">
      <c r="A151" s="14"/>
      <c r="B151" s="15"/>
      <c r="C151" s="11"/>
      <c r="D151" s="7" t="s">
        <v>23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14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14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6"/>
      <c r="B155" s="17"/>
      <c r="C155" s="8"/>
      <c r="D155" s="18" t="s">
        <v>29</v>
      </c>
      <c r="E155" s="9"/>
      <c r="F155" s="19">
        <f>SUM(F147:F154)</f>
        <v>555</v>
      </c>
      <c r="G155" s="19">
        <f t="shared" ref="G155:J155" si="22">SUM(G147:G154)</f>
        <v>22.57</v>
      </c>
      <c r="H155" s="19">
        <f t="shared" si="22"/>
        <v>23.78</v>
      </c>
      <c r="I155" s="19">
        <f t="shared" si="22"/>
        <v>110.53999999999999</v>
      </c>
      <c r="J155" s="19">
        <f t="shared" si="22"/>
        <v>719.94999999999993</v>
      </c>
      <c r="K155" s="25"/>
      <c r="L155" s="19">
        <f t="shared" ref="L155" si="23">SUM(L147:L154)</f>
        <v>52.3</v>
      </c>
    </row>
    <row r="156" spans="1:12" ht="15">
      <c r="A156" s="13">
        <f>A147</f>
        <v>3</v>
      </c>
      <c r="B156" s="13">
        <f>B147</f>
        <v>2</v>
      </c>
      <c r="C156" s="10" t="s">
        <v>79</v>
      </c>
      <c r="D156" s="7" t="s">
        <v>23</v>
      </c>
      <c r="E156" s="51" t="s">
        <v>86</v>
      </c>
      <c r="F156" s="52">
        <v>200</v>
      </c>
      <c r="G156" s="52">
        <v>3</v>
      </c>
      <c r="H156" s="52">
        <v>1</v>
      </c>
      <c r="I156" s="52">
        <v>42</v>
      </c>
      <c r="J156" s="52">
        <v>178</v>
      </c>
      <c r="K156" s="53"/>
      <c r="L156" s="52">
        <v>46.5</v>
      </c>
    </row>
    <row r="157" spans="1:12" ht="15">
      <c r="A157" s="16"/>
      <c r="B157" s="17"/>
      <c r="C157" s="8"/>
      <c r="D157" s="18" t="s">
        <v>29</v>
      </c>
      <c r="E157" s="9"/>
      <c r="F157" s="19">
        <f>SUM(F156:F156)</f>
        <v>200</v>
      </c>
      <c r="G157" s="19">
        <f>SUM(G156:G156)</f>
        <v>3</v>
      </c>
      <c r="H157" s="19">
        <f>SUM(H156:H156)</f>
        <v>1</v>
      </c>
      <c r="I157" s="19">
        <f>SUM(I156:I156)</f>
        <v>42</v>
      </c>
      <c r="J157" s="19">
        <f>SUM(J156:J156)</f>
        <v>178</v>
      </c>
      <c r="K157" s="25"/>
      <c r="L157" s="19">
        <f>SUM(L156:L156)</f>
        <v>46.5</v>
      </c>
    </row>
    <row r="158" spans="1:12" ht="15.75" customHeight="1" thickBot="1">
      <c r="A158" s="33">
        <f>A147</f>
        <v>3</v>
      </c>
      <c r="B158" s="33">
        <f>B147</f>
        <v>2</v>
      </c>
      <c r="C158" s="55" t="s">
        <v>4</v>
      </c>
      <c r="D158" s="56"/>
      <c r="E158" s="31"/>
      <c r="F158" s="32">
        <f>F155+F157</f>
        <v>755</v>
      </c>
      <c r="G158" s="32">
        <f>G155+G157</f>
        <v>25.57</v>
      </c>
      <c r="H158" s="32">
        <f>H155+H157</f>
        <v>24.78</v>
      </c>
      <c r="I158" s="32">
        <f>I155+I157</f>
        <v>152.54</v>
      </c>
      <c r="J158" s="32">
        <f>J155+J157</f>
        <v>897.94999999999993</v>
      </c>
      <c r="K158" s="32"/>
      <c r="L158" s="32">
        <f>L155+L157</f>
        <v>98.8</v>
      </c>
    </row>
    <row r="159" spans="1:12" ht="15">
      <c r="A159" s="20">
        <v>3</v>
      </c>
      <c r="B159" s="21">
        <v>3</v>
      </c>
      <c r="C159" s="22" t="s">
        <v>19</v>
      </c>
      <c r="D159" s="5" t="s">
        <v>20</v>
      </c>
      <c r="E159" s="39" t="s">
        <v>44</v>
      </c>
      <c r="F159" s="40">
        <v>300</v>
      </c>
      <c r="G159" s="40">
        <v>36.75</v>
      </c>
      <c r="H159" s="40">
        <v>40.5</v>
      </c>
      <c r="I159" s="40">
        <v>66.3</v>
      </c>
      <c r="J159" s="40">
        <v>783</v>
      </c>
      <c r="K159" s="41">
        <v>492</v>
      </c>
      <c r="L159" s="40">
        <v>50.07</v>
      </c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21</v>
      </c>
      <c r="E161" s="42" t="s">
        <v>66</v>
      </c>
      <c r="F161" s="43">
        <v>200</v>
      </c>
      <c r="G161" s="43">
        <v>1</v>
      </c>
      <c r="H161" s="43">
        <v>0.05</v>
      </c>
      <c r="I161" s="43">
        <v>27.5</v>
      </c>
      <c r="J161" s="43">
        <v>110</v>
      </c>
      <c r="K161" s="44">
        <v>639</v>
      </c>
      <c r="L161" s="43">
        <v>5.0999999999999996</v>
      </c>
    </row>
    <row r="162" spans="1:12" ht="15">
      <c r="A162" s="23"/>
      <c r="B162" s="15"/>
      <c r="C162" s="11"/>
      <c r="D162" s="7" t="s">
        <v>22</v>
      </c>
      <c r="E162" s="42" t="s">
        <v>41</v>
      </c>
      <c r="F162" s="43">
        <v>50</v>
      </c>
      <c r="G162" s="43">
        <v>3.8</v>
      </c>
      <c r="H162" s="43">
        <v>0.45</v>
      </c>
      <c r="I162" s="43">
        <v>24.85</v>
      </c>
      <c r="J162" s="43">
        <v>113</v>
      </c>
      <c r="K162" s="44"/>
      <c r="L162" s="43">
        <v>3.5</v>
      </c>
    </row>
    <row r="163" spans="1:12" ht="15">
      <c r="A163" s="23"/>
      <c r="B163" s="15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>
      <c r="A167" s="24"/>
      <c r="B167" s="17"/>
      <c r="C167" s="8"/>
      <c r="D167" s="18" t="s">
        <v>29</v>
      </c>
      <c r="E167" s="9"/>
      <c r="F167" s="19">
        <f>SUM(F159:F166)</f>
        <v>550</v>
      </c>
      <c r="G167" s="19">
        <f t="shared" ref="G167:J167" si="24">SUM(G159:G166)</f>
        <v>41.55</v>
      </c>
      <c r="H167" s="19">
        <f t="shared" si="24"/>
        <v>41</v>
      </c>
      <c r="I167" s="19">
        <f t="shared" si="24"/>
        <v>118.65</v>
      </c>
      <c r="J167" s="19">
        <f t="shared" si="24"/>
        <v>1006</v>
      </c>
      <c r="K167" s="25"/>
      <c r="L167" s="19">
        <f t="shared" ref="L167" si="25">SUM(L159:L166)</f>
        <v>58.67</v>
      </c>
    </row>
    <row r="168" spans="1:12" ht="15">
      <c r="A168" s="26">
        <f>A159</f>
        <v>3</v>
      </c>
      <c r="B168" s="13">
        <f>B159</f>
        <v>3</v>
      </c>
      <c r="C168" s="10" t="s">
        <v>79</v>
      </c>
      <c r="D168" s="5" t="s">
        <v>20</v>
      </c>
      <c r="E168" s="51" t="s">
        <v>80</v>
      </c>
      <c r="F168" s="52">
        <v>100</v>
      </c>
      <c r="G168" s="52">
        <v>10.25</v>
      </c>
      <c r="H168" s="52">
        <v>14</v>
      </c>
      <c r="I168" s="52">
        <v>11.3</v>
      </c>
      <c r="J168" s="52">
        <v>214</v>
      </c>
      <c r="K168" s="53">
        <v>355</v>
      </c>
      <c r="L168" s="52">
        <v>29.48</v>
      </c>
    </row>
    <row r="169" spans="1:12" ht="15">
      <c r="A169" s="23"/>
      <c r="B169" s="15"/>
      <c r="C169" s="11"/>
      <c r="D169" s="7" t="s">
        <v>21</v>
      </c>
      <c r="E169" s="51" t="s">
        <v>48</v>
      </c>
      <c r="F169" s="52">
        <v>200</v>
      </c>
      <c r="G169" s="52">
        <v>0.1</v>
      </c>
      <c r="H169" s="52">
        <v>0.03</v>
      </c>
      <c r="I169" s="52">
        <v>9.9</v>
      </c>
      <c r="J169" s="52">
        <v>35</v>
      </c>
      <c r="K169" s="53">
        <v>685</v>
      </c>
      <c r="L169" s="52">
        <v>2.2999999999999998</v>
      </c>
    </row>
    <row r="170" spans="1:12" ht="15">
      <c r="A170" s="23"/>
      <c r="B170" s="15"/>
      <c r="C170" s="11"/>
      <c r="D170" s="7" t="s">
        <v>25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4"/>
      <c r="B171" s="17"/>
      <c r="C171" s="8"/>
      <c r="D171" s="18" t="s">
        <v>29</v>
      </c>
      <c r="E171" s="9"/>
      <c r="F171" s="19">
        <f>SUM(F168:F170)</f>
        <v>300</v>
      </c>
      <c r="G171" s="19">
        <f>SUM(G168:G170)</f>
        <v>10.35</v>
      </c>
      <c r="H171" s="19">
        <f>SUM(H168:H170)</f>
        <v>14.03</v>
      </c>
      <c r="I171" s="19">
        <f>SUM(I168:I170)</f>
        <v>21.200000000000003</v>
      </c>
      <c r="J171" s="19">
        <f>SUM(J168:J170)</f>
        <v>249</v>
      </c>
      <c r="K171" s="25"/>
      <c r="L171" s="19">
        <f>SUM(L168:L170)</f>
        <v>31.78</v>
      </c>
    </row>
    <row r="172" spans="1:12" ht="15.75" customHeight="1" thickBot="1">
      <c r="A172" s="29">
        <f>A159</f>
        <v>3</v>
      </c>
      <c r="B172" s="30">
        <f>B159</f>
        <v>3</v>
      </c>
      <c r="C172" s="55" t="s">
        <v>4</v>
      </c>
      <c r="D172" s="56"/>
      <c r="E172" s="31"/>
      <c r="F172" s="32">
        <f>F167+F171</f>
        <v>850</v>
      </c>
      <c r="G172" s="32">
        <f>G167+G171</f>
        <v>51.9</v>
      </c>
      <c r="H172" s="32">
        <f>H167+H171</f>
        <v>55.03</v>
      </c>
      <c r="I172" s="32">
        <f>I167+I171</f>
        <v>139.85000000000002</v>
      </c>
      <c r="J172" s="32">
        <f>J167+J171</f>
        <v>1255</v>
      </c>
      <c r="K172" s="32"/>
      <c r="L172" s="32">
        <f>L167+L171</f>
        <v>90.45</v>
      </c>
    </row>
    <row r="173" spans="1:12" ht="15.75" thickBot="1">
      <c r="A173" s="20">
        <v>3</v>
      </c>
      <c r="B173" s="21">
        <v>4</v>
      </c>
      <c r="C173" s="22" t="s">
        <v>19</v>
      </c>
      <c r="D173" s="5" t="s">
        <v>20</v>
      </c>
      <c r="E173" s="39" t="s">
        <v>46</v>
      </c>
      <c r="F173" s="40">
        <v>200</v>
      </c>
      <c r="G173" s="40">
        <v>4.1100000000000003</v>
      </c>
      <c r="H173" s="40">
        <v>7</v>
      </c>
      <c r="I173" s="40">
        <v>26</v>
      </c>
      <c r="J173" s="40">
        <v>186.6</v>
      </c>
      <c r="K173" s="41">
        <v>520</v>
      </c>
      <c r="L173" s="40">
        <v>15.7</v>
      </c>
    </row>
    <row r="174" spans="1:12" ht="15">
      <c r="A174" s="23"/>
      <c r="B174" s="15"/>
      <c r="C174" s="11"/>
      <c r="D174" s="5" t="s">
        <v>20</v>
      </c>
      <c r="E174" s="42" t="s">
        <v>67</v>
      </c>
      <c r="F174" s="43">
        <v>100</v>
      </c>
      <c r="G174" s="43">
        <v>20.5</v>
      </c>
      <c r="H174" s="43">
        <v>21.3</v>
      </c>
      <c r="I174" s="43">
        <v>3.8</v>
      </c>
      <c r="J174" s="43">
        <v>289</v>
      </c>
      <c r="K174" s="44">
        <v>437</v>
      </c>
      <c r="L174" s="43">
        <v>41.9</v>
      </c>
    </row>
    <row r="175" spans="1:12" ht="15">
      <c r="A175" s="23"/>
      <c r="B175" s="15"/>
      <c r="C175" s="11"/>
      <c r="D175" s="7" t="s">
        <v>21</v>
      </c>
      <c r="E175" s="42" t="s">
        <v>68</v>
      </c>
      <c r="F175" s="43">
        <v>200</v>
      </c>
      <c r="G175" s="43">
        <v>1</v>
      </c>
      <c r="H175" s="43">
        <v>0</v>
      </c>
      <c r="I175" s="43">
        <v>25.4</v>
      </c>
      <c r="J175" s="43">
        <v>110</v>
      </c>
      <c r="K175" s="44"/>
      <c r="L175" s="43">
        <v>12.9</v>
      </c>
    </row>
    <row r="176" spans="1:12" ht="15">
      <c r="A176" s="23"/>
      <c r="B176" s="15"/>
      <c r="C176" s="11"/>
      <c r="D176" s="7" t="s">
        <v>22</v>
      </c>
      <c r="E176" s="42" t="s">
        <v>41</v>
      </c>
      <c r="F176" s="43">
        <v>50</v>
      </c>
      <c r="G176" s="43">
        <v>3.8</v>
      </c>
      <c r="H176" s="43">
        <v>0.45</v>
      </c>
      <c r="I176" s="43">
        <v>24.85</v>
      </c>
      <c r="J176" s="43">
        <v>113</v>
      </c>
      <c r="K176" s="44"/>
      <c r="L176" s="43">
        <v>3.5</v>
      </c>
    </row>
    <row r="177" spans="1:12" ht="15">
      <c r="A177" s="23"/>
      <c r="B177" s="15"/>
      <c r="C177" s="11"/>
      <c r="D177" s="7" t="s">
        <v>23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6" t="s">
        <v>24</v>
      </c>
      <c r="E178" s="42" t="s">
        <v>89</v>
      </c>
      <c r="F178" s="43">
        <v>100</v>
      </c>
      <c r="G178" s="43">
        <v>1.4</v>
      </c>
      <c r="H178" s="43">
        <v>8.1999999999999993</v>
      </c>
      <c r="I178" s="43">
        <v>8</v>
      </c>
      <c r="J178" s="43">
        <v>110</v>
      </c>
      <c r="K178" s="44">
        <v>64</v>
      </c>
      <c r="L178" s="43">
        <v>5.05</v>
      </c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4"/>
      <c r="B181" s="17"/>
      <c r="C181" s="8"/>
      <c r="D181" s="18" t="s">
        <v>29</v>
      </c>
      <c r="E181" s="9"/>
      <c r="F181" s="19">
        <f>SUM(F173:F180)</f>
        <v>650</v>
      </c>
      <c r="G181" s="19">
        <f t="shared" ref="G181:J181" si="26">SUM(G173:G180)</f>
        <v>30.81</v>
      </c>
      <c r="H181" s="19">
        <f t="shared" si="26"/>
        <v>36.950000000000003</v>
      </c>
      <c r="I181" s="19">
        <f t="shared" si="26"/>
        <v>88.050000000000011</v>
      </c>
      <c r="J181" s="19">
        <f t="shared" si="26"/>
        <v>808.6</v>
      </c>
      <c r="K181" s="25"/>
      <c r="L181" s="19">
        <f t="shared" ref="L181" si="27">SUM(L173:L180)</f>
        <v>79.05</v>
      </c>
    </row>
    <row r="182" spans="1:12" ht="15">
      <c r="A182" s="26">
        <f>A173</f>
        <v>3</v>
      </c>
      <c r="B182" s="13">
        <f>B173</f>
        <v>4</v>
      </c>
      <c r="C182" s="10" t="s">
        <v>79</v>
      </c>
      <c r="D182" s="7" t="s">
        <v>23</v>
      </c>
      <c r="E182" s="42" t="s">
        <v>87</v>
      </c>
      <c r="F182" s="43">
        <v>200</v>
      </c>
      <c r="G182" s="43">
        <v>0.8</v>
      </c>
      <c r="H182" s="43">
        <v>0.6</v>
      </c>
      <c r="I182" s="43">
        <v>20.6</v>
      </c>
      <c r="J182" s="43">
        <v>94</v>
      </c>
      <c r="K182" s="44"/>
      <c r="L182" s="43">
        <v>79</v>
      </c>
    </row>
    <row r="183" spans="1:12" ht="15">
      <c r="A183" s="24"/>
      <c r="B183" s="17"/>
      <c r="C183" s="8"/>
      <c r="D183" s="18" t="s">
        <v>29</v>
      </c>
      <c r="E183" s="9"/>
      <c r="F183" s="19">
        <f>SUM(F182:F182)</f>
        <v>200</v>
      </c>
      <c r="G183" s="19">
        <f>SUM(G182:G182)</f>
        <v>0.8</v>
      </c>
      <c r="H183" s="19">
        <f>SUM(H182:H182)</f>
        <v>0.6</v>
      </c>
      <c r="I183" s="19">
        <f>SUM(I182:I182)</f>
        <v>20.6</v>
      </c>
      <c r="J183" s="19">
        <f>SUM(J182:J182)</f>
        <v>94</v>
      </c>
      <c r="K183" s="25"/>
      <c r="L183" s="19">
        <f>SUM(L182:L182)</f>
        <v>79</v>
      </c>
    </row>
    <row r="184" spans="1:12" ht="15.75" customHeight="1" thickBot="1">
      <c r="A184" s="29">
        <f>A173</f>
        <v>3</v>
      </c>
      <c r="B184" s="30">
        <f>B173</f>
        <v>4</v>
      </c>
      <c r="C184" s="55" t="s">
        <v>4</v>
      </c>
      <c r="D184" s="56"/>
      <c r="E184" s="31"/>
      <c r="F184" s="32">
        <f>F181+F183</f>
        <v>850</v>
      </c>
      <c r="G184" s="32">
        <f>G181+G183</f>
        <v>31.61</v>
      </c>
      <c r="H184" s="32">
        <f>H181+H183</f>
        <v>37.550000000000004</v>
      </c>
      <c r="I184" s="32">
        <f>I181+I183</f>
        <v>108.65</v>
      </c>
      <c r="J184" s="32">
        <f>J181+J183</f>
        <v>902.6</v>
      </c>
      <c r="K184" s="32"/>
      <c r="L184" s="32">
        <f>L181+L183</f>
        <v>158.05000000000001</v>
      </c>
    </row>
    <row r="185" spans="1:12" ht="15">
      <c r="A185" s="20">
        <v>3</v>
      </c>
      <c r="B185" s="21">
        <v>5</v>
      </c>
      <c r="C185" s="22" t="s">
        <v>19</v>
      </c>
      <c r="D185" s="5" t="s">
        <v>20</v>
      </c>
      <c r="E185" s="39" t="s">
        <v>69</v>
      </c>
      <c r="F185" s="40">
        <v>300</v>
      </c>
      <c r="G185" s="40">
        <v>8.6999999999999993</v>
      </c>
      <c r="H185" s="40">
        <v>2.7</v>
      </c>
      <c r="I185" s="40">
        <v>24.51</v>
      </c>
      <c r="J185" s="40">
        <v>158</v>
      </c>
      <c r="K185" s="41">
        <v>181</v>
      </c>
      <c r="L185" s="40">
        <v>26.8</v>
      </c>
    </row>
    <row r="186" spans="1:12" ht="15">
      <c r="A186" s="23"/>
      <c r="B186" s="15"/>
      <c r="C186" s="11"/>
      <c r="D186" s="7" t="s">
        <v>28</v>
      </c>
      <c r="E186" s="42" t="s">
        <v>41</v>
      </c>
      <c r="F186" s="43">
        <v>50</v>
      </c>
      <c r="G186" s="43">
        <v>3.8</v>
      </c>
      <c r="H186" s="43">
        <v>0.45</v>
      </c>
      <c r="I186" s="43">
        <v>24.85</v>
      </c>
      <c r="J186" s="43">
        <v>113</v>
      </c>
      <c r="K186" s="44"/>
      <c r="L186" s="43">
        <v>3.5</v>
      </c>
    </row>
    <row r="187" spans="1:12" ht="15">
      <c r="A187" s="23"/>
      <c r="B187" s="15"/>
      <c r="C187" s="11"/>
      <c r="D187" s="7" t="s">
        <v>21</v>
      </c>
      <c r="E187" s="42" t="s">
        <v>48</v>
      </c>
      <c r="F187" s="43">
        <v>200</v>
      </c>
      <c r="G187" s="43">
        <v>0.1</v>
      </c>
      <c r="H187" s="43">
        <v>0.03</v>
      </c>
      <c r="I187" s="43">
        <v>9.9</v>
      </c>
      <c r="J187" s="43">
        <v>35</v>
      </c>
      <c r="K187" s="44">
        <v>685</v>
      </c>
      <c r="L187" s="43">
        <v>2.2999999999999998</v>
      </c>
    </row>
    <row r="188" spans="1:12" ht="15">
      <c r="A188" s="23"/>
      <c r="B188" s="15"/>
      <c r="C188" s="11"/>
      <c r="D188" s="7" t="s">
        <v>22</v>
      </c>
      <c r="E188" s="42" t="s">
        <v>70</v>
      </c>
      <c r="F188" s="43">
        <v>40</v>
      </c>
      <c r="G188" s="43">
        <v>3</v>
      </c>
      <c r="H188" s="43">
        <v>4</v>
      </c>
      <c r="I188" s="43">
        <v>22</v>
      </c>
      <c r="J188" s="43">
        <v>135</v>
      </c>
      <c r="K188" s="44"/>
      <c r="L188" s="43">
        <v>14</v>
      </c>
    </row>
    <row r="189" spans="1:12" ht="15">
      <c r="A189" s="23"/>
      <c r="B189" s="15"/>
      <c r="C189" s="11"/>
      <c r="D189" s="7" t="s">
        <v>23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29</v>
      </c>
      <c r="E193" s="9"/>
      <c r="F193" s="19">
        <f>SUM(F185:F192)</f>
        <v>590</v>
      </c>
      <c r="G193" s="19">
        <f t="shared" ref="G193:J193" si="28">SUM(G185:G192)</f>
        <v>15.6</v>
      </c>
      <c r="H193" s="19">
        <f t="shared" si="28"/>
        <v>7.18</v>
      </c>
      <c r="I193" s="19">
        <f t="shared" si="28"/>
        <v>81.259999999999991</v>
      </c>
      <c r="J193" s="19">
        <f t="shared" si="28"/>
        <v>441</v>
      </c>
      <c r="K193" s="25"/>
      <c r="L193" s="19">
        <f t="shared" ref="L193" si="29">SUM(L185:L192)</f>
        <v>46.6</v>
      </c>
    </row>
    <row r="194" spans="1:12" ht="15">
      <c r="A194" s="26">
        <f>A185</f>
        <v>3</v>
      </c>
      <c r="B194" s="13">
        <f>B185</f>
        <v>5</v>
      </c>
      <c r="C194" s="10" t="s">
        <v>79</v>
      </c>
      <c r="D194" s="7" t="s">
        <v>23</v>
      </c>
      <c r="E194" s="42" t="s">
        <v>81</v>
      </c>
      <c r="F194" s="52">
        <v>220</v>
      </c>
      <c r="G194" s="52">
        <v>1</v>
      </c>
      <c r="H194" s="52">
        <v>0</v>
      </c>
      <c r="I194" s="52">
        <v>23</v>
      </c>
      <c r="J194" s="52">
        <v>104</v>
      </c>
      <c r="K194" s="53"/>
      <c r="L194" s="52">
        <v>50.63</v>
      </c>
    </row>
    <row r="195" spans="1:12" ht="15">
      <c r="A195" s="24"/>
      <c r="B195" s="17"/>
      <c r="C195" s="8"/>
      <c r="D195" s="18" t="s">
        <v>29</v>
      </c>
      <c r="E195" s="9"/>
      <c r="F195" s="19">
        <f>SUM(F194:F194)</f>
        <v>220</v>
      </c>
      <c r="G195" s="19">
        <f>SUM(G194:G194)</f>
        <v>1</v>
      </c>
      <c r="H195" s="19">
        <f>SUM(H194:H194)</f>
        <v>0</v>
      </c>
      <c r="I195" s="19">
        <f>SUM(I194:I194)</f>
        <v>23</v>
      </c>
      <c r="J195" s="19">
        <f>SUM(J194:J194)</f>
        <v>104</v>
      </c>
      <c r="K195" s="25"/>
      <c r="L195" s="19">
        <f>SUM(L194:L194)</f>
        <v>50.63</v>
      </c>
    </row>
    <row r="196" spans="1:12" ht="15.75" customHeight="1" thickBot="1">
      <c r="A196" s="29">
        <f>A185</f>
        <v>3</v>
      </c>
      <c r="B196" s="30">
        <f>B185</f>
        <v>5</v>
      </c>
      <c r="C196" s="55" t="s">
        <v>4</v>
      </c>
      <c r="D196" s="56"/>
      <c r="E196" s="31"/>
      <c r="F196" s="32">
        <f>F193+F195</f>
        <v>810</v>
      </c>
      <c r="G196" s="32">
        <f>G193+G195</f>
        <v>16.600000000000001</v>
      </c>
      <c r="H196" s="32">
        <f>H193+H195</f>
        <v>7.18</v>
      </c>
      <c r="I196" s="32">
        <f>I193+I195</f>
        <v>104.25999999999999</v>
      </c>
      <c r="J196" s="32">
        <f>J193+J195</f>
        <v>545</v>
      </c>
      <c r="K196" s="32"/>
      <c r="L196" s="32">
        <f>L193+L195</f>
        <v>97.23</v>
      </c>
    </row>
    <row r="197" spans="1:12" ht="15.75" thickBot="1">
      <c r="A197" s="20">
        <v>4</v>
      </c>
      <c r="B197" s="21">
        <v>1</v>
      </c>
      <c r="C197" s="22" t="s">
        <v>19</v>
      </c>
      <c r="D197" s="5" t="s">
        <v>20</v>
      </c>
      <c r="E197" s="39" t="s">
        <v>38</v>
      </c>
      <c r="F197" s="40">
        <v>200</v>
      </c>
      <c r="G197" s="40">
        <v>10.1</v>
      </c>
      <c r="H197" s="40">
        <v>6.3</v>
      </c>
      <c r="I197" s="40">
        <v>41.7</v>
      </c>
      <c r="J197" s="40">
        <v>268</v>
      </c>
      <c r="K197" s="41">
        <v>297</v>
      </c>
      <c r="L197" s="40">
        <v>11.4</v>
      </c>
    </row>
    <row r="198" spans="1:12" ht="15">
      <c r="A198" s="23"/>
      <c r="B198" s="15"/>
      <c r="C198" s="11"/>
      <c r="D198" s="5" t="s">
        <v>20</v>
      </c>
      <c r="E198" s="42" t="s">
        <v>54</v>
      </c>
      <c r="F198" s="43">
        <v>140</v>
      </c>
      <c r="G198" s="43">
        <v>9.4700000000000006</v>
      </c>
      <c r="H198" s="43">
        <v>8.23</v>
      </c>
      <c r="I198" s="43">
        <v>9.81</v>
      </c>
      <c r="J198" s="43">
        <v>151.4</v>
      </c>
      <c r="K198" s="44">
        <v>462</v>
      </c>
      <c r="L198" s="43">
        <v>41.3</v>
      </c>
    </row>
    <row r="199" spans="1:12" ht="15">
      <c r="A199" s="23"/>
      <c r="B199" s="15"/>
      <c r="C199" s="11"/>
      <c r="D199" s="7" t="s">
        <v>21</v>
      </c>
      <c r="E199" s="42" t="s">
        <v>40</v>
      </c>
      <c r="F199" s="43">
        <v>207</v>
      </c>
      <c r="G199" s="43">
        <v>0.26</v>
      </c>
      <c r="H199" s="43">
        <v>0.03</v>
      </c>
      <c r="I199" s="43">
        <v>24.15</v>
      </c>
      <c r="J199" s="43">
        <v>81</v>
      </c>
      <c r="K199" s="44">
        <v>686</v>
      </c>
      <c r="L199" s="43">
        <v>3.8</v>
      </c>
    </row>
    <row r="200" spans="1:12" ht="15">
      <c r="A200" s="23"/>
      <c r="B200" s="15"/>
      <c r="C200" s="11"/>
      <c r="D200" s="7" t="s">
        <v>22</v>
      </c>
      <c r="E200" s="42" t="s">
        <v>41</v>
      </c>
      <c r="F200" s="43">
        <v>50</v>
      </c>
      <c r="G200" s="43">
        <v>3.8</v>
      </c>
      <c r="H200" s="43">
        <v>0.45</v>
      </c>
      <c r="I200" s="43">
        <v>24.85</v>
      </c>
      <c r="J200" s="43">
        <v>113</v>
      </c>
      <c r="K200" s="44"/>
      <c r="L200" s="43">
        <v>3.5</v>
      </c>
    </row>
    <row r="201" spans="1:12" ht="15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.75" thickBot="1">
      <c r="A205" s="24"/>
      <c r="B205" s="17"/>
      <c r="C205" s="8"/>
      <c r="D205" s="18" t="s">
        <v>29</v>
      </c>
      <c r="E205" s="9"/>
      <c r="F205" s="19">
        <f>SUM(F197:F204)</f>
        <v>597</v>
      </c>
      <c r="G205" s="19">
        <f t="shared" ref="G205:J205" si="30">SUM(G197:G204)</f>
        <v>23.630000000000003</v>
      </c>
      <c r="H205" s="19">
        <f t="shared" si="30"/>
        <v>15.01</v>
      </c>
      <c r="I205" s="19">
        <f t="shared" si="30"/>
        <v>100.50999999999999</v>
      </c>
      <c r="J205" s="19">
        <f t="shared" si="30"/>
        <v>613.4</v>
      </c>
      <c r="K205" s="25"/>
      <c r="L205" s="19">
        <f t="shared" ref="L205" si="31">SUM(L197:L204)</f>
        <v>59.999999999999993</v>
      </c>
    </row>
    <row r="206" spans="1:12" ht="15">
      <c r="A206" s="26">
        <f>A197</f>
        <v>4</v>
      </c>
      <c r="B206" s="13">
        <f>B197</f>
        <v>1</v>
      </c>
      <c r="C206" s="10" t="s">
        <v>88</v>
      </c>
      <c r="D206" s="54" t="s">
        <v>20</v>
      </c>
      <c r="E206" s="51" t="s">
        <v>84</v>
      </c>
      <c r="F206" s="52">
        <v>120</v>
      </c>
      <c r="G206" s="52">
        <v>10.6</v>
      </c>
      <c r="H206" s="52">
        <v>15.6</v>
      </c>
      <c r="I206" s="52">
        <v>1.8</v>
      </c>
      <c r="J206" s="52">
        <v>190</v>
      </c>
      <c r="K206" s="53">
        <v>340</v>
      </c>
      <c r="L206" s="52">
        <v>17.87</v>
      </c>
    </row>
    <row r="207" spans="1:12" ht="15">
      <c r="A207" s="23"/>
      <c r="B207" s="15"/>
      <c r="C207" s="11"/>
      <c r="D207" s="7" t="s">
        <v>21</v>
      </c>
      <c r="E207" s="51" t="s">
        <v>48</v>
      </c>
      <c r="F207" s="52">
        <v>200</v>
      </c>
      <c r="G207" s="52">
        <v>0.1</v>
      </c>
      <c r="H207" s="52">
        <v>0.03</v>
      </c>
      <c r="I207" s="52">
        <v>9.9</v>
      </c>
      <c r="J207" s="52">
        <v>35</v>
      </c>
      <c r="K207" s="53">
        <v>685</v>
      </c>
      <c r="L207" s="52">
        <v>2.2999999999999998</v>
      </c>
    </row>
    <row r="208" spans="1:12" ht="15">
      <c r="A208" s="23"/>
      <c r="B208" s="15"/>
      <c r="C208" s="11"/>
      <c r="D208" s="7" t="s">
        <v>22</v>
      </c>
      <c r="E208" s="51" t="s">
        <v>85</v>
      </c>
      <c r="F208" s="52">
        <v>30</v>
      </c>
      <c r="G208" s="52">
        <v>1.98</v>
      </c>
      <c r="H208" s="52">
        <v>0.36</v>
      </c>
      <c r="I208" s="52">
        <v>10.02</v>
      </c>
      <c r="J208" s="52">
        <v>52.2</v>
      </c>
      <c r="K208" s="53"/>
      <c r="L208" s="52"/>
    </row>
    <row r="209" spans="1:12" ht="15">
      <c r="A209" s="23"/>
      <c r="B209" s="15"/>
      <c r="C209" s="11"/>
      <c r="D209" s="7" t="s">
        <v>26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4"/>
      <c r="B210" s="17"/>
      <c r="C210" s="8"/>
      <c r="D210" s="18" t="s">
        <v>29</v>
      </c>
      <c r="E210" s="9"/>
      <c r="F210" s="19">
        <f>SUM(F206:F209)</f>
        <v>350</v>
      </c>
      <c r="G210" s="19">
        <f>SUM(G206:G209)</f>
        <v>12.68</v>
      </c>
      <c r="H210" s="19">
        <f>SUM(H206:H209)</f>
        <v>15.989999999999998</v>
      </c>
      <c r="I210" s="19">
        <f>SUM(I206:I209)</f>
        <v>21.72</v>
      </c>
      <c r="J210" s="19">
        <f>SUM(J206:J209)</f>
        <v>277.2</v>
      </c>
      <c r="K210" s="25"/>
      <c r="L210" s="19">
        <f>SUM(L206:L209)</f>
        <v>20.170000000000002</v>
      </c>
    </row>
    <row r="211" spans="1:12" ht="15.75" thickBot="1">
      <c r="A211" s="29">
        <f>A197</f>
        <v>4</v>
      </c>
      <c r="B211" s="30">
        <f>B197</f>
        <v>1</v>
      </c>
      <c r="C211" s="55" t="s">
        <v>4</v>
      </c>
      <c r="D211" s="56"/>
      <c r="E211" s="31"/>
      <c r="F211" s="32">
        <f>F205+F210</f>
        <v>947</v>
      </c>
      <c r="G211" s="32">
        <f>G205+G210</f>
        <v>36.31</v>
      </c>
      <c r="H211" s="32">
        <f>H205+H210</f>
        <v>31</v>
      </c>
      <c r="I211" s="32">
        <f>I205+I210</f>
        <v>122.22999999999999</v>
      </c>
      <c r="J211" s="32">
        <f>J205+J210</f>
        <v>890.59999999999991</v>
      </c>
      <c r="K211" s="32"/>
      <c r="L211" s="32">
        <f>L205+L210</f>
        <v>80.169999999999987</v>
      </c>
    </row>
    <row r="212" spans="1:12" ht="15">
      <c r="A212" s="14">
        <v>4</v>
      </c>
      <c r="B212" s="15">
        <v>2</v>
      </c>
      <c r="C212" s="22" t="s">
        <v>19</v>
      </c>
      <c r="D212" s="61" t="s">
        <v>20</v>
      </c>
      <c r="E212" s="62" t="s">
        <v>94</v>
      </c>
      <c r="F212" s="63">
        <v>200</v>
      </c>
      <c r="G212" s="63">
        <v>7.92</v>
      </c>
      <c r="H212" s="63">
        <v>10.24</v>
      </c>
      <c r="I212" s="63">
        <v>32.96</v>
      </c>
      <c r="J212" s="63">
        <v>256</v>
      </c>
      <c r="K212" s="64">
        <v>311</v>
      </c>
      <c r="L212" s="63">
        <v>15.5</v>
      </c>
    </row>
    <row r="213" spans="1:12" ht="15">
      <c r="A213" s="14"/>
      <c r="B213" s="15"/>
      <c r="C213" s="11"/>
      <c r="D213" s="7" t="s">
        <v>28</v>
      </c>
      <c r="E213" s="42" t="s">
        <v>41</v>
      </c>
      <c r="F213" s="43">
        <v>50</v>
      </c>
      <c r="G213" s="43">
        <v>3.8</v>
      </c>
      <c r="H213" s="43">
        <v>0.45</v>
      </c>
      <c r="I213" s="43">
        <v>24.85</v>
      </c>
      <c r="J213" s="43">
        <v>113</v>
      </c>
      <c r="K213" s="44"/>
      <c r="L213" s="43">
        <v>3.5</v>
      </c>
    </row>
    <row r="214" spans="1:12" ht="15">
      <c r="A214" s="14"/>
      <c r="B214" s="15"/>
      <c r="C214" s="11"/>
      <c r="D214" s="7" t="s">
        <v>21</v>
      </c>
      <c r="E214" s="42" t="s">
        <v>56</v>
      </c>
      <c r="F214" s="43">
        <v>200</v>
      </c>
      <c r="G214" s="43">
        <v>2.9</v>
      </c>
      <c r="H214" s="43">
        <v>2.8</v>
      </c>
      <c r="I214" s="43">
        <v>14.9</v>
      </c>
      <c r="J214" s="43">
        <v>94</v>
      </c>
      <c r="K214" s="44">
        <v>692</v>
      </c>
      <c r="L214" s="43">
        <v>7.16</v>
      </c>
    </row>
    <row r="215" spans="1:12" ht="15">
      <c r="A215" s="14"/>
      <c r="B215" s="15"/>
      <c r="C215" s="11"/>
      <c r="D215" s="7" t="s">
        <v>22</v>
      </c>
      <c r="E215" s="42" t="s">
        <v>90</v>
      </c>
      <c r="F215" s="43">
        <v>40</v>
      </c>
      <c r="G215" s="43">
        <v>6.17</v>
      </c>
      <c r="H215" s="43">
        <v>11.83</v>
      </c>
      <c r="I215" s="43">
        <v>17.54</v>
      </c>
      <c r="J215" s="43">
        <v>188.15</v>
      </c>
      <c r="K215" s="44">
        <v>3</v>
      </c>
      <c r="L215" s="43">
        <v>13.1</v>
      </c>
    </row>
    <row r="216" spans="1:12" ht="15">
      <c r="A216" s="14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14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14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14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16"/>
      <c r="B220" s="17"/>
      <c r="C220" s="8"/>
      <c r="D220" s="18" t="s">
        <v>29</v>
      </c>
      <c r="E220" s="9"/>
      <c r="F220" s="19">
        <f>SUM(F212:F219)</f>
        <v>490</v>
      </c>
      <c r="G220" s="19">
        <f t="shared" ref="G220:J220" si="32">SUM(G212:G219)</f>
        <v>20.79</v>
      </c>
      <c r="H220" s="19">
        <f t="shared" si="32"/>
        <v>25.32</v>
      </c>
      <c r="I220" s="19">
        <f t="shared" si="32"/>
        <v>90.25</v>
      </c>
      <c r="J220" s="19">
        <f t="shared" si="32"/>
        <v>651.15</v>
      </c>
      <c r="K220" s="25"/>
      <c r="L220" s="19">
        <f t="shared" ref="L220" si="33">SUM(L212:L219)</f>
        <v>39.26</v>
      </c>
    </row>
    <row r="221" spans="1:12" ht="15">
      <c r="A221" s="13">
        <f>A212</f>
        <v>4</v>
      </c>
      <c r="B221" s="13">
        <f>B212</f>
        <v>2</v>
      </c>
      <c r="C221" s="10" t="s">
        <v>75</v>
      </c>
      <c r="D221" s="7" t="s">
        <v>23</v>
      </c>
      <c r="E221" s="42" t="s">
        <v>87</v>
      </c>
      <c r="F221" s="43">
        <v>200</v>
      </c>
      <c r="G221" s="43">
        <v>0.8</v>
      </c>
      <c r="H221" s="43">
        <v>0.6</v>
      </c>
      <c r="I221" s="43">
        <v>20.6</v>
      </c>
      <c r="J221" s="43">
        <v>94</v>
      </c>
      <c r="K221" s="44"/>
      <c r="L221" s="43">
        <v>67</v>
      </c>
    </row>
    <row r="222" spans="1:12" ht="15">
      <c r="A222" s="16"/>
      <c r="B222" s="17"/>
      <c r="C222" s="8"/>
      <c r="D222" s="18" t="s">
        <v>29</v>
      </c>
      <c r="E222" s="9"/>
      <c r="F222" s="19">
        <f>SUM(F221:F221)</f>
        <v>200</v>
      </c>
      <c r="G222" s="19">
        <f>SUM(G221:G221)</f>
        <v>0.8</v>
      </c>
      <c r="H222" s="19">
        <f>SUM(H221:H221)</f>
        <v>0.6</v>
      </c>
      <c r="I222" s="19">
        <f>SUM(I221:I221)</f>
        <v>20.6</v>
      </c>
      <c r="J222" s="19">
        <f>SUM(J221:J221)</f>
        <v>94</v>
      </c>
      <c r="K222" s="25"/>
      <c r="L222" s="19">
        <f>SUM(L221:L221)</f>
        <v>67</v>
      </c>
    </row>
    <row r="223" spans="1:12" ht="15.75" thickBot="1">
      <c r="A223" s="33">
        <f>A212</f>
        <v>4</v>
      </c>
      <c r="B223" s="33">
        <f>B212</f>
        <v>2</v>
      </c>
      <c r="C223" s="55" t="s">
        <v>4</v>
      </c>
      <c r="D223" s="56"/>
      <c r="E223" s="31"/>
      <c r="F223" s="32">
        <f>F220+F222</f>
        <v>690</v>
      </c>
      <c r="G223" s="32">
        <f>G220+G222</f>
        <v>21.59</v>
      </c>
      <c r="H223" s="32">
        <f>H220+H222</f>
        <v>25.92</v>
      </c>
      <c r="I223" s="32">
        <f>I220+I222</f>
        <v>110.85</v>
      </c>
      <c r="J223" s="32">
        <f>J220+J222</f>
        <v>745.15</v>
      </c>
      <c r="K223" s="32"/>
      <c r="L223" s="32">
        <f>L220+L222</f>
        <v>106.25999999999999</v>
      </c>
    </row>
    <row r="224" spans="1:12" ht="15.75" thickBot="1">
      <c r="A224" s="20">
        <v>4</v>
      </c>
      <c r="B224" s="21">
        <v>3</v>
      </c>
      <c r="C224" s="22" t="s">
        <v>19</v>
      </c>
      <c r="D224" s="5" t="s">
        <v>20</v>
      </c>
      <c r="E224" s="39" t="s">
        <v>71</v>
      </c>
      <c r="F224" s="40">
        <v>215</v>
      </c>
      <c r="G224" s="40">
        <v>9.1999999999999993</v>
      </c>
      <c r="H224" s="40">
        <v>15.2</v>
      </c>
      <c r="I224" s="40">
        <v>26.4</v>
      </c>
      <c r="J224" s="40">
        <v>373</v>
      </c>
      <c r="K224" s="41">
        <v>333</v>
      </c>
      <c r="L224" s="40">
        <v>18.899999999999999</v>
      </c>
    </row>
    <row r="225" spans="1:12" ht="15">
      <c r="A225" s="23"/>
      <c r="B225" s="15"/>
      <c r="C225" s="11"/>
      <c r="D225" s="5" t="s">
        <v>20</v>
      </c>
      <c r="E225" s="42" t="s">
        <v>59</v>
      </c>
      <c r="F225" s="43">
        <v>120</v>
      </c>
      <c r="G225" s="43">
        <v>43</v>
      </c>
      <c r="H225" s="43">
        <v>36.200000000000003</v>
      </c>
      <c r="I225" s="43">
        <v>0.4</v>
      </c>
      <c r="J225" s="43">
        <v>497</v>
      </c>
      <c r="K225" s="44">
        <v>487</v>
      </c>
      <c r="L225" s="43">
        <v>36.1</v>
      </c>
    </row>
    <row r="226" spans="1:12" ht="15">
      <c r="A226" s="23"/>
      <c r="B226" s="15"/>
      <c r="C226" s="11"/>
      <c r="D226" s="7" t="s">
        <v>21</v>
      </c>
      <c r="E226" s="42" t="s">
        <v>61</v>
      </c>
      <c r="F226" s="43">
        <v>200</v>
      </c>
      <c r="G226" s="43">
        <v>1</v>
      </c>
      <c r="H226" s="43">
        <v>0.05</v>
      </c>
      <c r="I226" s="43">
        <v>27.5</v>
      </c>
      <c r="J226" s="43">
        <v>109</v>
      </c>
      <c r="K226" s="44">
        <v>639</v>
      </c>
      <c r="L226" s="43">
        <v>6.1</v>
      </c>
    </row>
    <row r="227" spans="1:12" ht="15.75" customHeight="1">
      <c r="A227" s="23"/>
      <c r="B227" s="15"/>
      <c r="C227" s="11"/>
      <c r="D227" s="7" t="s">
        <v>22</v>
      </c>
      <c r="E227" s="42" t="s">
        <v>41</v>
      </c>
      <c r="F227" s="43">
        <v>50</v>
      </c>
      <c r="G227" s="43">
        <v>3.8</v>
      </c>
      <c r="H227" s="43">
        <v>0.45</v>
      </c>
      <c r="I227" s="43">
        <v>24.85</v>
      </c>
      <c r="J227" s="43">
        <v>113</v>
      </c>
      <c r="K227" s="44"/>
      <c r="L227" s="43">
        <v>3.5</v>
      </c>
    </row>
    <row r="228" spans="1:12" ht="15">
      <c r="A228" s="23"/>
      <c r="B228" s="15"/>
      <c r="C228" s="11"/>
      <c r="D228" s="7" t="s">
        <v>23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.75" thickBot="1">
      <c r="A232" s="24"/>
      <c r="B232" s="17"/>
      <c r="C232" s="8"/>
      <c r="D232" s="18" t="s">
        <v>29</v>
      </c>
      <c r="E232" s="9"/>
      <c r="F232" s="19">
        <f>SUM(F224:F231)</f>
        <v>585</v>
      </c>
      <c r="G232" s="19">
        <f t="shared" ref="G232:J232" si="34">SUM(G224:G231)</f>
        <v>57</v>
      </c>
      <c r="H232" s="19">
        <f t="shared" si="34"/>
        <v>51.900000000000006</v>
      </c>
      <c r="I232" s="19">
        <f t="shared" si="34"/>
        <v>79.150000000000006</v>
      </c>
      <c r="J232" s="19">
        <f t="shared" si="34"/>
        <v>1092</v>
      </c>
      <c r="K232" s="25"/>
      <c r="L232" s="19">
        <f t="shared" ref="L232" si="35">SUM(L224:L231)</f>
        <v>64.599999999999994</v>
      </c>
    </row>
    <row r="233" spans="1:12" ht="15">
      <c r="A233" s="26">
        <f>A224</f>
        <v>4</v>
      </c>
      <c r="B233" s="13">
        <f>B224</f>
        <v>3</v>
      </c>
      <c r="C233" s="10" t="s">
        <v>79</v>
      </c>
      <c r="D233" s="5" t="s">
        <v>20</v>
      </c>
      <c r="E233" s="51" t="s">
        <v>83</v>
      </c>
      <c r="F233" s="52">
        <v>70</v>
      </c>
      <c r="G233" s="52">
        <v>9.6999999999999993</v>
      </c>
      <c r="H233" s="52">
        <v>7.4</v>
      </c>
      <c r="I233" s="52">
        <v>18.5</v>
      </c>
      <c r="J233" s="52">
        <v>182</v>
      </c>
      <c r="K233" s="53">
        <v>465</v>
      </c>
      <c r="L233" s="52">
        <v>18.95</v>
      </c>
    </row>
    <row r="234" spans="1:12" ht="15">
      <c r="A234" s="23"/>
      <c r="B234" s="15"/>
      <c r="C234" s="11"/>
      <c r="D234" s="7" t="s">
        <v>21</v>
      </c>
      <c r="E234" s="51" t="s">
        <v>48</v>
      </c>
      <c r="F234" s="52">
        <v>200</v>
      </c>
      <c r="G234" s="52">
        <v>0.1</v>
      </c>
      <c r="H234" s="52">
        <v>0.03</v>
      </c>
      <c r="I234" s="52">
        <v>9.9</v>
      </c>
      <c r="J234" s="52">
        <v>35</v>
      </c>
      <c r="K234" s="53">
        <v>685</v>
      </c>
      <c r="L234" s="52">
        <v>2.2999999999999998</v>
      </c>
    </row>
    <row r="235" spans="1:12" ht="15">
      <c r="A235" s="23"/>
      <c r="B235" s="15"/>
      <c r="C235" s="11"/>
      <c r="D235" s="7" t="s">
        <v>25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>
      <c r="A236" s="23"/>
      <c r="B236" s="15"/>
      <c r="C236" s="11"/>
      <c r="D236" s="6"/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24"/>
      <c r="B237" s="17"/>
      <c r="C237" s="8"/>
      <c r="D237" s="18" t="s">
        <v>29</v>
      </c>
      <c r="E237" s="9"/>
      <c r="F237" s="19">
        <f>SUM(F233:F236)</f>
        <v>270</v>
      </c>
      <c r="G237" s="19">
        <f>SUM(G233:G236)</f>
        <v>9.7999999999999989</v>
      </c>
      <c r="H237" s="19">
        <f>SUM(H233:H236)</f>
        <v>7.4300000000000006</v>
      </c>
      <c r="I237" s="19">
        <f>SUM(I233:I236)</f>
        <v>28.4</v>
      </c>
      <c r="J237" s="19">
        <f>SUM(J233:J236)</f>
        <v>217</v>
      </c>
      <c r="K237" s="25"/>
      <c r="L237" s="19">
        <f>SUM(L233:L236)</f>
        <v>21.25</v>
      </c>
    </row>
    <row r="238" spans="1:12" ht="15.75" thickBot="1">
      <c r="A238" s="29">
        <f>A224</f>
        <v>4</v>
      </c>
      <c r="B238" s="30">
        <f>B224</f>
        <v>3</v>
      </c>
      <c r="C238" s="55" t="s">
        <v>4</v>
      </c>
      <c r="D238" s="56"/>
      <c r="E238" s="31"/>
      <c r="F238" s="32">
        <f>F232+F237</f>
        <v>855</v>
      </c>
      <c r="G238" s="32">
        <f>G232+G237</f>
        <v>66.8</v>
      </c>
      <c r="H238" s="32">
        <f>H232+H237</f>
        <v>59.330000000000005</v>
      </c>
      <c r="I238" s="32">
        <f>I232+I237</f>
        <v>107.55000000000001</v>
      </c>
      <c r="J238" s="32">
        <f>J232+J237</f>
        <v>1309</v>
      </c>
      <c r="K238" s="32"/>
      <c r="L238" s="32">
        <f>L232+L237</f>
        <v>85.85</v>
      </c>
    </row>
    <row r="239" spans="1:12" ht="15.75" thickBot="1">
      <c r="A239" s="20">
        <v>4</v>
      </c>
      <c r="B239" s="21">
        <v>4</v>
      </c>
      <c r="C239" s="22" t="s">
        <v>19</v>
      </c>
      <c r="D239" s="5" t="s">
        <v>20</v>
      </c>
      <c r="E239" s="39" t="s">
        <v>46</v>
      </c>
      <c r="F239" s="40">
        <v>200</v>
      </c>
      <c r="G239" s="40">
        <v>4.1100000000000003</v>
      </c>
      <c r="H239" s="40">
        <v>7</v>
      </c>
      <c r="I239" s="40">
        <v>26</v>
      </c>
      <c r="J239" s="40">
        <v>186.66</v>
      </c>
      <c r="K239" s="41">
        <v>520</v>
      </c>
      <c r="L239" s="40">
        <v>15.7</v>
      </c>
    </row>
    <row r="240" spans="1:12" ht="15">
      <c r="A240" s="23"/>
      <c r="B240" s="15"/>
      <c r="C240" s="11"/>
      <c r="D240" s="5" t="s">
        <v>20</v>
      </c>
      <c r="E240" s="42" t="s">
        <v>72</v>
      </c>
      <c r="F240" s="43">
        <v>120</v>
      </c>
      <c r="G240" s="43">
        <v>25.2</v>
      </c>
      <c r="H240" s="43">
        <v>12.8</v>
      </c>
      <c r="I240" s="43">
        <v>2</v>
      </c>
      <c r="J240" s="43">
        <v>224</v>
      </c>
      <c r="K240" s="44">
        <v>371</v>
      </c>
      <c r="L240" s="43">
        <v>44.7</v>
      </c>
    </row>
    <row r="241" spans="1:12" ht="15">
      <c r="A241" s="23"/>
      <c r="B241" s="15"/>
      <c r="C241" s="11"/>
      <c r="D241" s="7" t="s">
        <v>21</v>
      </c>
      <c r="E241" s="42" t="s">
        <v>91</v>
      </c>
      <c r="F241" s="43">
        <v>200</v>
      </c>
      <c r="G241" s="43">
        <v>1</v>
      </c>
      <c r="H241" s="43">
        <v>0.2</v>
      </c>
      <c r="I241" s="43">
        <v>20.2</v>
      </c>
      <c r="J241" s="43">
        <v>92</v>
      </c>
      <c r="K241" s="44"/>
      <c r="L241" s="43">
        <v>12.9</v>
      </c>
    </row>
    <row r="242" spans="1:12" ht="15">
      <c r="A242" s="23"/>
      <c r="B242" s="15"/>
      <c r="C242" s="11"/>
      <c r="D242" s="7" t="s">
        <v>22</v>
      </c>
      <c r="E242" s="42" t="s">
        <v>41</v>
      </c>
      <c r="F242" s="43">
        <v>50</v>
      </c>
      <c r="G242" s="43">
        <v>3.8</v>
      </c>
      <c r="H242" s="43">
        <v>0.45</v>
      </c>
      <c r="I242" s="43">
        <v>24.85</v>
      </c>
      <c r="J242" s="43">
        <v>113</v>
      </c>
      <c r="K242" s="44"/>
      <c r="L242" s="43">
        <v>3.5</v>
      </c>
    </row>
    <row r="243" spans="1:12" ht="15">
      <c r="A243" s="23"/>
      <c r="B243" s="15"/>
      <c r="C243" s="11"/>
      <c r="D243" s="7" t="s">
        <v>23</v>
      </c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23"/>
      <c r="B244" s="15"/>
      <c r="C244" s="11"/>
      <c r="D244" s="6" t="s">
        <v>24</v>
      </c>
      <c r="E244" s="42" t="s">
        <v>62</v>
      </c>
      <c r="F244" s="43">
        <v>60</v>
      </c>
      <c r="G244" s="43">
        <v>0.4</v>
      </c>
      <c r="H244" s="43">
        <v>0.06</v>
      </c>
      <c r="I244" s="43">
        <v>1.1399999999999999</v>
      </c>
      <c r="J244" s="43">
        <v>4</v>
      </c>
      <c r="K244" s="44"/>
      <c r="L244" s="43">
        <v>10.8</v>
      </c>
    </row>
    <row r="245" spans="1:12" ht="15">
      <c r="A245" s="23"/>
      <c r="B245" s="15"/>
      <c r="C245" s="11"/>
      <c r="D245" s="6"/>
      <c r="E245" s="42"/>
      <c r="F245" s="43"/>
      <c r="G245" s="43"/>
      <c r="H245" s="43"/>
      <c r="I245" s="43"/>
      <c r="J245" s="43"/>
      <c r="K245" s="44"/>
      <c r="L245" s="43"/>
    </row>
    <row r="246" spans="1:12" ht="1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>
      <c r="A247" s="24"/>
      <c r="B247" s="17"/>
      <c r="C247" s="8"/>
      <c r="D247" s="18" t="s">
        <v>29</v>
      </c>
      <c r="E247" s="9"/>
      <c r="F247" s="19">
        <f>SUM(F239:F246)</f>
        <v>630</v>
      </c>
      <c r="G247" s="19">
        <f t="shared" ref="G247:J247" si="36">SUM(G239:G246)</f>
        <v>34.51</v>
      </c>
      <c r="H247" s="19">
        <f t="shared" si="36"/>
        <v>20.509999999999998</v>
      </c>
      <c r="I247" s="19">
        <f t="shared" si="36"/>
        <v>74.190000000000012</v>
      </c>
      <c r="J247" s="19">
        <f t="shared" si="36"/>
        <v>619.66</v>
      </c>
      <c r="K247" s="25"/>
      <c r="L247" s="19">
        <f t="shared" ref="L247" si="37">SUM(L239:L246)</f>
        <v>87.600000000000009</v>
      </c>
    </row>
    <row r="248" spans="1:12" ht="15">
      <c r="A248" s="26">
        <f>A239</f>
        <v>4</v>
      </c>
      <c r="B248" s="13">
        <f>B239</f>
        <v>4</v>
      </c>
      <c r="C248" s="10" t="s">
        <v>75</v>
      </c>
      <c r="D248" s="7" t="s">
        <v>23</v>
      </c>
      <c r="E248" s="42" t="s">
        <v>81</v>
      </c>
      <c r="F248" s="43">
        <v>200</v>
      </c>
      <c r="G248" s="43">
        <v>0.8</v>
      </c>
      <c r="H248" s="43">
        <v>0.8</v>
      </c>
      <c r="I248" s="43">
        <v>16.600000000000001</v>
      </c>
      <c r="J248" s="43">
        <v>94</v>
      </c>
      <c r="K248" s="44"/>
      <c r="L248" s="43">
        <v>40.5</v>
      </c>
    </row>
    <row r="249" spans="1:12" ht="15">
      <c r="A249" s="23"/>
      <c r="B249" s="15"/>
      <c r="C249" s="11"/>
      <c r="D249" s="7"/>
      <c r="E249" s="51"/>
      <c r="F249" s="52"/>
      <c r="G249" s="52"/>
      <c r="H249" s="52"/>
      <c r="I249" s="52"/>
      <c r="J249" s="52"/>
      <c r="K249" s="53"/>
      <c r="L249" s="52"/>
    </row>
    <row r="250" spans="1:12" ht="15">
      <c r="A250" s="24"/>
      <c r="B250" s="17"/>
      <c r="C250" s="8"/>
      <c r="D250" s="18" t="s">
        <v>29</v>
      </c>
      <c r="E250" s="9"/>
      <c r="F250" s="19">
        <f>SUM(F248:F249)</f>
        <v>200</v>
      </c>
      <c r="G250" s="19">
        <f>SUM(G248:G249)</f>
        <v>0.8</v>
      </c>
      <c r="H250" s="19">
        <f>SUM(H248:H249)</f>
        <v>0.8</v>
      </c>
      <c r="I250" s="19">
        <f>SUM(I248:I249)</f>
        <v>16.600000000000001</v>
      </c>
      <c r="J250" s="19">
        <f>SUM(J248:J249)</f>
        <v>94</v>
      </c>
      <c r="K250" s="25"/>
      <c r="L250" s="19">
        <f>SUM(L248:L249)</f>
        <v>40.5</v>
      </c>
    </row>
    <row r="251" spans="1:12" ht="15.75" thickBot="1">
      <c r="A251" s="29">
        <f>A239</f>
        <v>4</v>
      </c>
      <c r="B251" s="30">
        <f>B239</f>
        <v>4</v>
      </c>
      <c r="C251" s="55" t="s">
        <v>4</v>
      </c>
      <c r="D251" s="56"/>
      <c r="E251" s="31"/>
      <c r="F251" s="32">
        <f>F247+F250</f>
        <v>830</v>
      </c>
      <c r="G251" s="32">
        <f>G247+G250</f>
        <v>35.309999999999995</v>
      </c>
      <c r="H251" s="32">
        <f>H247+H250</f>
        <v>21.31</v>
      </c>
      <c r="I251" s="32">
        <f>I247+I250</f>
        <v>90.79000000000002</v>
      </c>
      <c r="J251" s="32">
        <f>J247+J250</f>
        <v>713.66</v>
      </c>
      <c r="K251" s="32"/>
      <c r="L251" s="32">
        <f>L247+L250</f>
        <v>128.10000000000002</v>
      </c>
    </row>
    <row r="252" spans="1:12" ht="15">
      <c r="A252" s="20">
        <v>4</v>
      </c>
      <c r="B252" s="21">
        <v>5</v>
      </c>
      <c r="C252" s="22" t="s">
        <v>19</v>
      </c>
      <c r="D252" s="5" t="s">
        <v>20</v>
      </c>
      <c r="E252" s="39" t="s">
        <v>73</v>
      </c>
      <c r="F252" s="40">
        <v>300</v>
      </c>
      <c r="G252" s="40">
        <v>7.9</v>
      </c>
      <c r="H252" s="40">
        <v>10.3</v>
      </c>
      <c r="I252" s="40">
        <v>18.8</v>
      </c>
      <c r="J252" s="40">
        <v>250</v>
      </c>
      <c r="K252" s="41">
        <v>132</v>
      </c>
      <c r="L252" s="40">
        <v>24.9</v>
      </c>
    </row>
    <row r="253" spans="1:12" ht="15">
      <c r="A253" s="23"/>
      <c r="B253" s="15"/>
      <c r="C253" s="11"/>
      <c r="D253" s="7" t="s">
        <v>28</v>
      </c>
      <c r="E253" s="42" t="s">
        <v>41</v>
      </c>
      <c r="F253" s="43">
        <v>50</v>
      </c>
      <c r="G253" s="43">
        <v>3.8</v>
      </c>
      <c r="H253" s="43">
        <v>0.45</v>
      </c>
      <c r="I253" s="43">
        <v>24.85</v>
      </c>
      <c r="J253" s="43">
        <v>113</v>
      </c>
      <c r="K253" s="44"/>
      <c r="L253" s="43">
        <v>3.5</v>
      </c>
    </row>
    <row r="254" spans="1:12" ht="15">
      <c r="A254" s="23"/>
      <c r="B254" s="15"/>
      <c r="C254" s="11"/>
      <c r="D254" s="7" t="s">
        <v>21</v>
      </c>
      <c r="E254" s="42" t="s">
        <v>48</v>
      </c>
      <c r="F254" s="43">
        <v>200</v>
      </c>
      <c r="G254" s="43">
        <v>0.1</v>
      </c>
      <c r="H254" s="43">
        <v>0.03</v>
      </c>
      <c r="I254" s="43">
        <v>9.9</v>
      </c>
      <c r="J254" s="43">
        <v>36</v>
      </c>
      <c r="K254" s="44">
        <v>685</v>
      </c>
      <c r="L254" s="43">
        <v>2.2999999999999998</v>
      </c>
    </row>
    <row r="255" spans="1:12" ht="15">
      <c r="A255" s="23"/>
      <c r="B255" s="15"/>
      <c r="C255" s="11"/>
      <c r="D255" s="7" t="s">
        <v>22</v>
      </c>
      <c r="E255" s="42" t="s">
        <v>63</v>
      </c>
      <c r="F255" s="43">
        <v>30</v>
      </c>
      <c r="G255" s="43">
        <v>1.56</v>
      </c>
      <c r="H255" s="43">
        <v>1.92</v>
      </c>
      <c r="I255" s="43">
        <v>21.3</v>
      </c>
      <c r="J255" s="43">
        <v>108.9</v>
      </c>
      <c r="K255" s="44"/>
      <c r="L255" s="43">
        <v>17.600000000000001</v>
      </c>
    </row>
    <row r="256" spans="1:12" ht="15">
      <c r="A256" s="23"/>
      <c r="B256" s="15"/>
      <c r="C256" s="11"/>
      <c r="D256" s="7" t="s">
        <v>23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.75" customHeight="1" thickBot="1">
      <c r="A260" s="24"/>
      <c r="B260" s="17"/>
      <c r="C260" s="8"/>
      <c r="D260" s="18" t="s">
        <v>29</v>
      </c>
      <c r="E260" s="9"/>
      <c r="F260" s="19">
        <f>SUM(F252:F259)</f>
        <v>580</v>
      </c>
      <c r="G260" s="19">
        <f t="shared" ref="G260:J260" si="38">SUM(G252:G259)</f>
        <v>13.36</v>
      </c>
      <c r="H260" s="19">
        <f t="shared" si="38"/>
        <v>12.7</v>
      </c>
      <c r="I260" s="19">
        <f t="shared" si="38"/>
        <v>74.850000000000009</v>
      </c>
      <c r="J260" s="19">
        <f t="shared" si="38"/>
        <v>507.9</v>
      </c>
      <c r="K260" s="25"/>
      <c r="L260" s="19">
        <f t="shared" ref="L260" si="39">SUM(L252:L259)</f>
        <v>48.3</v>
      </c>
    </row>
    <row r="261" spans="1:12" ht="15">
      <c r="A261" s="26">
        <f>A252</f>
        <v>4</v>
      </c>
      <c r="B261" s="13">
        <f>B252</f>
        <v>5</v>
      </c>
      <c r="C261" s="10" t="s">
        <v>79</v>
      </c>
      <c r="D261" s="5" t="s">
        <v>20</v>
      </c>
      <c r="E261" s="51" t="s">
        <v>80</v>
      </c>
      <c r="F261" s="52">
        <v>100</v>
      </c>
      <c r="G261" s="52">
        <v>10.25</v>
      </c>
      <c r="H261" s="52">
        <v>14</v>
      </c>
      <c r="I261" s="52">
        <v>11.3</v>
      </c>
      <c r="J261" s="52">
        <v>214</v>
      </c>
      <c r="K261" s="53">
        <v>355</v>
      </c>
      <c r="L261" s="52">
        <v>29.48</v>
      </c>
    </row>
    <row r="262" spans="1:12" ht="15">
      <c r="A262" s="23"/>
      <c r="B262" s="15"/>
      <c r="C262" s="11"/>
      <c r="D262" s="7" t="s">
        <v>21</v>
      </c>
      <c r="E262" s="51" t="s">
        <v>48</v>
      </c>
      <c r="F262" s="52">
        <v>200</v>
      </c>
      <c r="G262" s="52">
        <v>0.1</v>
      </c>
      <c r="H262" s="52">
        <v>0.03</v>
      </c>
      <c r="I262" s="52">
        <v>9.9</v>
      </c>
      <c r="J262" s="52">
        <v>35</v>
      </c>
      <c r="K262" s="53">
        <v>685</v>
      </c>
      <c r="L262" s="52">
        <v>2.2999999999999998</v>
      </c>
    </row>
    <row r="263" spans="1:12" ht="15">
      <c r="A263" s="24"/>
      <c r="B263" s="17"/>
      <c r="C263" s="8"/>
      <c r="D263" s="18" t="s">
        <v>29</v>
      </c>
      <c r="E263" s="9"/>
      <c r="F263" s="19">
        <f>SUM(F261:F262)</f>
        <v>300</v>
      </c>
      <c r="G263" s="19">
        <f>SUM(G261:G262)</f>
        <v>10.35</v>
      </c>
      <c r="H263" s="19">
        <f>SUM(H261:H262)</f>
        <v>14.03</v>
      </c>
      <c r="I263" s="19">
        <f>SUM(I261:I262)</f>
        <v>21.200000000000003</v>
      </c>
      <c r="J263" s="19">
        <f>SUM(J261:J262)</f>
        <v>249</v>
      </c>
      <c r="K263" s="25"/>
      <c r="L263" s="19">
        <f>SUM(L261:L262)</f>
        <v>31.78</v>
      </c>
    </row>
    <row r="264" spans="1:12" ht="15.75" thickBot="1">
      <c r="A264" s="29">
        <f>A252</f>
        <v>4</v>
      </c>
      <c r="B264" s="30">
        <f>B252</f>
        <v>5</v>
      </c>
      <c r="C264" s="55" t="s">
        <v>4</v>
      </c>
      <c r="D264" s="56"/>
      <c r="E264" s="31"/>
      <c r="F264" s="32">
        <f>F260+F263</f>
        <v>880</v>
      </c>
      <c r="G264" s="32">
        <f>G260+G263</f>
        <v>23.71</v>
      </c>
      <c r="H264" s="32">
        <f>H260+H263</f>
        <v>26.729999999999997</v>
      </c>
      <c r="I264" s="32">
        <f>I260+I263</f>
        <v>96.050000000000011</v>
      </c>
      <c r="J264" s="32">
        <f>J260+J263</f>
        <v>756.9</v>
      </c>
      <c r="K264" s="32"/>
      <c r="L264" s="32">
        <f>L260+L263</f>
        <v>80.08</v>
      </c>
    </row>
    <row r="265" spans="1:12" ht="13.5" thickBot="1">
      <c r="A265" s="27"/>
      <c r="B265" s="28"/>
      <c r="C265" s="60" t="s">
        <v>5</v>
      </c>
      <c r="D265" s="60"/>
      <c r="E265" s="60"/>
      <c r="F265" s="34">
        <f>SUMIF($C:$C,"Итого за день:",F:F)/COUNTIFS($C:$C,"Итого за день:",F:F,"&gt;0")</f>
        <v>821.65</v>
      </c>
      <c r="G265" s="34">
        <f>SUMIF($C:$C,"Итого за день:",G:G)/COUNTIFS($C:$C,"Итого за день:",G:G,"&gt;0")</f>
        <v>34.479500000000002</v>
      </c>
      <c r="H265" s="34">
        <f>SUMIF($C:$C,"Итого за день:",H:H)/COUNTIFS($C:$C,"Итого за день:",H:H,"&gt;0")</f>
        <v>31.617999999999995</v>
      </c>
      <c r="I265" s="34">
        <f>SUMIF($C:$C,"Итого за день:",I:I)/COUNTIFS($C:$C,"Итого за день:",I:I,"&gt;0")</f>
        <v>119.83350000000003</v>
      </c>
      <c r="J265" s="34">
        <f>SUMIF($C:$C,"Итого за день:",J:J)/COUNTIFS($C:$C,"Итого за день:",J:J,"&gt;0")</f>
        <v>897.68100000000015</v>
      </c>
      <c r="K265" s="34"/>
      <c r="L265" s="34">
        <f>SUMIF($C:$C,"Итого за день:",L:L)/COUNTIFS($C:$C,"Итого за день:",L:L,"&gt;0")</f>
        <v>98.494499999999988</v>
      </c>
    </row>
  </sheetData>
  <mergeCells count="24">
    <mergeCell ref="C265:E265"/>
    <mergeCell ref="C134:D134"/>
    <mergeCell ref="C83:D83"/>
    <mergeCell ref="C96:D96"/>
    <mergeCell ref="C108:D108"/>
    <mergeCell ref="C122:D122"/>
    <mergeCell ref="C146:D146"/>
    <mergeCell ref="C158:D158"/>
    <mergeCell ref="C172:D172"/>
    <mergeCell ref="C184:D184"/>
    <mergeCell ref="C196:D196"/>
    <mergeCell ref="C211:D211"/>
    <mergeCell ref="C223:D223"/>
    <mergeCell ref="C238:D238"/>
    <mergeCell ref="C251:D251"/>
    <mergeCell ref="C264:D264"/>
    <mergeCell ref="C57:D57"/>
    <mergeCell ref="C70:D70"/>
    <mergeCell ref="C20:D20"/>
    <mergeCell ref="C1:E1"/>
    <mergeCell ref="H1:K1"/>
    <mergeCell ref="H2:K2"/>
    <mergeCell ref="C32:D32"/>
    <mergeCell ref="C45:D45"/>
  </mergeCells>
  <pageMargins left="0.7" right="0.7" top="0.75" bottom="0.75" header="0.3" footer="0.3"/>
  <pageSetup paperSize="9" scale="60" orientation="portrait" r:id="rId1"/>
  <rowBreaks count="3" manualBreakCount="3">
    <brk id="70" max="16383" man="1"/>
    <brk id="134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жека</cp:lastModifiedBy>
  <cp:lastPrinted>2024-11-01T10:16:33Z</cp:lastPrinted>
  <dcterms:created xsi:type="dcterms:W3CDTF">2022-05-16T14:23:56Z</dcterms:created>
  <dcterms:modified xsi:type="dcterms:W3CDTF">2025-01-13T07:30:52Z</dcterms:modified>
</cp:coreProperties>
</file>