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86" i="1"/>
  <c r="A286"/>
  <c r="L285"/>
  <c r="J285"/>
  <c r="I285"/>
  <c r="H285"/>
  <c r="G285"/>
  <c r="F285"/>
  <c r="B283"/>
  <c r="A283"/>
  <c r="L282"/>
  <c r="L286" s="1"/>
  <c r="J282"/>
  <c r="J286" s="1"/>
  <c r="I282"/>
  <c r="I286" s="1"/>
  <c r="H282"/>
  <c r="H286" s="1"/>
  <c r="G282"/>
  <c r="G286" s="1"/>
  <c r="F282"/>
  <c r="B273"/>
  <c r="A273"/>
  <c r="L272"/>
  <c r="J272"/>
  <c r="I272"/>
  <c r="H272"/>
  <c r="G272"/>
  <c r="F272"/>
  <c r="B270"/>
  <c r="A270"/>
  <c r="L269"/>
  <c r="L273" s="1"/>
  <c r="J269"/>
  <c r="J273" s="1"/>
  <c r="I269"/>
  <c r="I273" s="1"/>
  <c r="H269"/>
  <c r="H273" s="1"/>
  <c r="G269"/>
  <c r="G273" s="1"/>
  <c r="F269"/>
  <c r="F273" s="1"/>
  <c r="B260"/>
  <c r="A260"/>
  <c r="L259"/>
  <c r="J259"/>
  <c r="I259"/>
  <c r="H259"/>
  <c r="G259"/>
  <c r="F259"/>
  <c r="B256"/>
  <c r="A256"/>
  <c r="L255"/>
  <c r="L260" s="1"/>
  <c r="J255"/>
  <c r="J260" s="1"/>
  <c r="I255"/>
  <c r="I260" s="1"/>
  <c r="H255"/>
  <c r="H260" s="1"/>
  <c r="G255"/>
  <c r="G260" s="1"/>
  <c r="F255"/>
  <c r="F260" s="1"/>
  <c r="B246"/>
  <c r="A246"/>
  <c r="L245"/>
  <c r="J245"/>
  <c r="I245"/>
  <c r="H245"/>
  <c r="G245"/>
  <c r="F245"/>
  <c r="B242"/>
  <c r="A242"/>
  <c r="L241"/>
  <c r="L246" s="1"/>
  <c r="J241"/>
  <c r="J246" s="1"/>
  <c r="I241"/>
  <c r="I246" s="1"/>
  <c r="H241"/>
  <c r="H246" s="1"/>
  <c r="G241"/>
  <c r="G246" s="1"/>
  <c r="F241"/>
  <c r="F246" s="1"/>
  <c r="B232"/>
  <c r="A232"/>
  <c r="L231"/>
  <c r="J231"/>
  <c r="I231"/>
  <c r="H231"/>
  <c r="G231"/>
  <c r="F231"/>
  <c r="B229"/>
  <c r="A229"/>
  <c r="L228"/>
  <c r="L232" s="1"/>
  <c r="J228"/>
  <c r="J232" s="1"/>
  <c r="I228"/>
  <c r="I232" s="1"/>
  <c r="H228"/>
  <c r="H232" s="1"/>
  <c r="G228"/>
  <c r="F228"/>
  <c r="F232" s="1"/>
  <c r="B219"/>
  <c r="A219"/>
  <c r="L218"/>
  <c r="J218"/>
  <c r="I218"/>
  <c r="H218"/>
  <c r="G218"/>
  <c r="F218"/>
  <c r="B216"/>
  <c r="A216"/>
  <c r="L215"/>
  <c r="L219" s="1"/>
  <c r="J215"/>
  <c r="J219" s="1"/>
  <c r="I215"/>
  <c r="H215"/>
  <c r="H219" s="1"/>
  <c r="G215"/>
  <c r="G219" s="1"/>
  <c r="F215"/>
  <c r="F219" s="1"/>
  <c r="B206"/>
  <c r="A206"/>
  <c r="L205"/>
  <c r="J205"/>
  <c r="I205"/>
  <c r="H205"/>
  <c r="G205"/>
  <c r="F205"/>
  <c r="B203"/>
  <c r="A203"/>
  <c r="L202"/>
  <c r="L206" s="1"/>
  <c r="J202"/>
  <c r="J206" s="1"/>
  <c r="I202"/>
  <c r="I206" s="1"/>
  <c r="H202"/>
  <c r="H206" s="1"/>
  <c r="G202"/>
  <c r="G206" s="1"/>
  <c r="F202"/>
  <c r="F206" s="1"/>
  <c r="B193"/>
  <c r="A193"/>
  <c r="L192"/>
  <c r="J192"/>
  <c r="I192"/>
  <c r="H192"/>
  <c r="G192"/>
  <c r="F192"/>
  <c r="B189"/>
  <c r="A189"/>
  <c r="L188"/>
  <c r="L193" s="1"/>
  <c r="J188"/>
  <c r="J193" s="1"/>
  <c r="I188"/>
  <c r="I193" s="1"/>
  <c r="H188"/>
  <c r="H193" s="1"/>
  <c r="G188"/>
  <c r="G193" s="1"/>
  <c r="F188"/>
  <c r="F193" s="1"/>
  <c r="B179"/>
  <c r="A179"/>
  <c r="L178"/>
  <c r="J178"/>
  <c r="I178"/>
  <c r="H178"/>
  <c r="G178"/>
  <c r="F178"/>
  <c r="B176"/>
  <c r="A176"/>
  <c r="L175"/>
  <c r="L179" s="1"/>
  <c r="J175"/>
  <c r="J179" s="1"/>
  <c r="I175"/>
  <c r="I179" s="1"/>
  <c r="H175"/>
  <c r="H179" s="1"/>
  <c r="G175"/>
  <c r="G179" s="1"/>
  <c r="F175"/>
  <c r="F179" s="1"/>
  <c r="B166"/>
  <c r="A166"/>
  <c r="L165"/>
  <c r="J165"/>
  <c r="I165"/>
  <c r="H165"/>
  <c r="G165"/>
  <c r="F165"/>
  <c r="B163"/>
  <c r="A163"/>
  <c r="L162"/>
  <c r="L166" s="1"/>
  <c r="J162"/>
  <c r="J166" s="1"/>
  <c r="I162"/>
  <c r="I166" s="1"/>
  <c r="H162"/>
  <c r="H166" s="1"/>
  <c r="G162"/>
  <c r="G166" s="1"/>
  <c r="F162"/>
  <c r="F166" s="1"/>
  <c r="G232" l="1"/>
  <c r="I219"/>
  <c r="F286"/>
  <c r="B153"/>
  <c r="A153"/>
  <c r="L152"/>
  <c r="J152"/>
  <c r="I152"/>
  <c r="H152"/>
  <c r="G152"/>
  <c r="F152"/>
  <c r="B150"/>
  <c r="A150"/>
  <c r="L149"/>
  <c r="L153" s="1"/>
  <c r="J149"/>
  <c r="J153" s="1"/>
  <c r="I149"/>
  <c r="I153" s="1"/>
  <c r="H149"/>
  <c r="H153" s="1"/>
  <c r="G149"/>
  <c r="G153" s="1"/>
  <c r="F149"/>
  <c r="F153" s="1"/>
  <c r="B140"/>
  <c r="A140"/>
  <c r="L139"/>
  <c r="J139"/>
  <c r="I139"/>
  <c r="H139"/>
  <c r="G139"/>
  <c r="F139"/>
  <c r="B138"/>
  <c r="A138"/>
  <c r="L137"/>
  <c r="L140" s="1"/>
  <c r="J137"/>
  <c r="J140" s="1"/>
  <c r="I137"/>
  <c r="I140" s="1"/>
  <c r="H137"/>
  <c r="H140" s="1"/>
  <c r="G137"/>
  <c r="F137"/>
  <c r="F140" s="1"/>
  <c r="B128"/>
  <c r="A128"/>
  <c r="L127"/>
  <c r="J127"/>
  <c r="I127"/>
  <c r="H127"/>
  <c r="G127"/>
  <c r="F127"/>
  <c r="B126"/>
  <c r="A126"/>
  <c r="L125"/>
  <c r="L128" s="1"/>
  <c r="J125"/>
  <c r="J128" s="1"/>
  <c r="I125"/>
  <c r="I128" s="1"/>
  <c r="H125"/>
  <c r="H128" s="1"/>
  <c r="G125"/>
  <c r="G128" s="1"/>
  <c r="F125"/>
  <c r="F128" s="1"/>
  <c r="B116"/>
  <c r="A116"/>
  <c r="L115"/>
  <c r="J115"/>
  <c r="I115"/>
  <c r="H115"/>
  <c r="G115"/>
  <c r="F115"/>
  <c r="B113"/>
  <c r="A113"/>
  <c r="L112"/>
  <c r="L116" s="1"/>
  <c r="J112"/>
  <c r="J116" s="1"/>
  <c r="I112"/>
  <c r="I116" s="1"/>
  <c r="H112"/>
  <c r="H116" s="1"/>
  <c r="G112"/>
  <c r="G116" s="1"/>
  <c r="F112"/>
  <c r="F116" s="1"/>
  <c r="B103"/>
  <c r="A103"/>
  <c r="L102"/>
  <c r="J102"/>
  <c r="I102"/>
  <c r="H102"/>
  <c r="G102"/>
  <c r="F102"/>
  <c r="B101"/>
  <c r="A101"/>
  <c r="L100"/>
  <c r="L103" s="1"/>
  <c r="J100"/>
  <c r="J103" s="1"/>
  <c r="I100"/>
  <c r="I103" s="1"/>
  <c r="H100"/>
  <c r="H103" s="1"/>
  <c r="G100"/>
  <c r="G103" s="1"/>
  <c r="F100"/>
  <c r="F103" s="1"/>
  <c r="B91"/>
  <c r="A91"/>
  <c r="L90"/>
  <c r="J90"/>
  <c r="I90"/>
  <c r="H90"/>
  <c r="G90"/>
  <c r="F90"/>
  <c r="B89"/>
  <c r="A89"/>
  <c r="L88"/>
  <c r="L91" s="1"/>
  <c r="J88"/>
  <c r="J91" s="1"/>
  <c r="I88"/>
  <c r="I91" s="1"/>
  <c r="H88"/>
  <c r="H91" s="1"/>
  <c r="G88"/>
  <c r="G91" s="1"/>
  <c r="F88"/>
  <c r="F91" s="1"/>
  <c r="B79"/>
  <c r="A79"/>
  <c r="L78"/>
  <c r="J78"/>
  <c r="I78"/>
  <c r="H78"/>
  <c r="G78"/>
  <c r="F78"/>
  <c r="B76"/>
  <c r="A76"/>
  <c r="L75"/>
  <c r="L79" s="1"/>
  <c r="J75"/>
  <c r="J79" s="1"/>
  <c r="I75"/>
  <c r="I79" s="1"/>
  <c r="H75"/>
  <c r="H79" s="1"/>
  <c r="G75"/>
  <c r="G79" s="1"/>
  <c r="F75"/>
  <c r="F79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87" s="1"/>
  <c r="I15"/>
  <c r="I26" s="1"/>
  <c r="I287" s="1"/>
  <c r="H15"/>
  <c r="H26" s="1"/>
  <c r="H287" s="1"/>
  <c r="G15"/>
  <c r="G26" s="1"/>
  <c r="F15"/>
  <c r="F26" s="1"/>
  <c r="G140" l="1"/>
  <c r="G287" s="1"/>
  <c r="L287"/>
  <c r="F287"/>
</calcChain>
</file>

<file path=xl/sharedStrings.xml><?xml version="1.0" encoding="utf-8"?>
<sst xmlns="http://schemas.openxmlformats.org/spreadsheetml/2006/main" count="366" uniqueCount="90">
  <si>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</si>
  <si>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</si>
  <si>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</si>
  <si>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</si>
  <si>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</si>
  <si>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</si>
  <si>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</si>
  <si>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</si>
  <si>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</si>
  <si>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</si>
  <si>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</si>
  <si>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</si>
  <si>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</si>
  <si>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</si>
  <si>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</si>
  <si>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</si>
  <si>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</si>
  <si>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</si>
  <si>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</si>
  <si>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</si>
  <si>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</si>
  <si>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</si>
  <si>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</si>
  <si>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</si>
  <si>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</si>
  <si>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</si>
  <si>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</si>
  <si>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</si>
  <si>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</si>
  <si>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</si>
  <si>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</si>
  <si>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</si>
  <si>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</si>
  <si>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</si>
  <si>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</si>
  <si>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</si>
  <si>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</si>
  <si>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</si>
  <si>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Луговская СОШ</t>
  </si>
  <si>
    <t>Директор</t>
  </si>
  <si>
    <t>Тешева И.Н.</t>
  </si>
  <si>
    <t>Каша гречневая рассыпчитая</t>
  </si>
  <si>
    <t>котлета мясная</t>
  </si>
  <si>
    <t>чай с лимоном</t>
  </si>
  <si>
    <t>хлеб пшеничный</t>
  </si>
  <si>
    <t>фрукт в ассортименте(яблоко)</t>
  </si>
  <si>
    <t>каша манная молочная жидкая</t>
  </si>
  <si>
    <t>какао с молоком</t>
  </si>
  <si>
    <t>фрукт в ассортименте(груша)</t>
  </si>
  <si>
    <t>яйцо отварное</t>
  </si>
  <si>
    <t>Плов из курицы</t>
  </si>
  <si>
    <t>компот  из смеси сухофруктов</t>
  </si>
  <si>
    <t>Картофельное пюре</t>
  </si>
  <si>
    <t>котлета рыбная</t>
  </si>
  <si>
    <t>чай с сахаром</t>
  </si>
  <si>
    <t>фрукт в ассортименте(банан)</t>
  </si>
  <si>
    <t>салат из свеклы с растительным маслом</t>
  </si>
  <si>
    <t>Борщ с капустой и картофелем с мясом бройлера</t>
  </si>
  <si>
    <t>йогурт</t>
  </si>
  <si>
    <t>Макароные изделия отварные</t>
  </si>
  <si>
    <t>тефтель мясной с рисом</t>
  </si>
  <si>
    <t>Каша рисовая молочная жидкая</t>
  </si>
  <si>
    <t>кофейный напиток</t>
  </si>
  <si>
    <t>бутерброд с маслом и сыром</t>
  </si>
  <si>
    <t>каша гречневая рассыпчитая</t>
  </si>
  <si>
    <t>курица отварная</t>
  </si>
  <si>
    <t>картофельное пюре</t>
  </si>
  <si>
    <t>компот из смеси сухофруктов</t>
  </si>
  <si>
    <t>фрукт в ассортименте</t>
  </si>
  <si>
    <t>огурец свежий</t>
  </si>
  <si>
    <t>кондитерское изделие</t>
  </si>
  <si>
    <t>котлета ,,здоровье,,</t>
  </si>
  <si>
    <t>Каша пшенная молочная жидкая</t>
  </si>
  <si>
    <t>фрукт в аасортименте (яблоко)</t>
  </si>
  <si>
    <t>Компот из смеси сухофруктов</t>
  </si>
  <si>
    <t>гуляш с куриной грудки</t>
  </si>
  <si>
    <t>сок абрикосовый</t>
  </si>
  <si>
    <t>Уха рыбацкая</t>
  </si>
  <si>
    <t>сдоба</t>
  </si>
  <si>
    <t>запеканка из творога</t>
  </si>
  <si>
    <t>Макароны отварные с сыром</t>
  </si>
  <si>
    <t>рыба припущенная</t>
  </si>
  <si>
    <t>Рассольник ,,Ленинградский,,</t>
  </si>
  <si>
    <t>курица отварная (2 вариант)</t>
  </si>
  <si>
    <t>сок в ассортименте(яблочный)</t>
  </si>
  <si>
    <t>сок в ассортименте</t>
  </si>
  <si>
    <t>Суп из овощей</t>
  </si>
  <si>
    <t>(7-11 лет)</t>
  </si>
  <si>
    <t>тефтели рыбные</t>
  </si>
  <si>
    <t>каша овсяная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</si>
</sst>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rgb="FF2D2D2D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14" xfId="0" applyFont="1" applyBorder="1"/>
    <xf numFmtId="0" fontId="8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/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8" fillId="2" borderId="2" xfId="0" applyFont="1" applyFill="1" applyBorder="1" applyProtection="1">
      <protection locked="0"/>
    </xf>
    <xf numFmtId="0" fontId="8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8" fillId="0" borderId="5" xfId="0" applyFont="1" applyBorder="1"/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7"/>
  <sheetViews>
    <sheetView tabSelected="1" view="pageBreakPreview" zoomScale="84" zoomScaleSheetLayoutView="84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E241" sqref="E2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5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21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24" t="s">
        <v>87</v>
      </c>
      <c r="G3" s="2" t="s">
        <v>18</v>
      </c>
      <c r="H3" s="28">
        <v>9</v>
      </c>
      <c r="I3" s="28">
        <v>1</v>
      </c>
      <c r="J3" s="29">
        <v>2025</v>
      </c>
      <c r="K3" s="30"/>
    </row>
    <row r="4" spans="1:12">
      <c r="C4" s="2"/>
      <c r="D4" s="4"/>
      <c r="H4" s="27" t="s">
        <v>35</v>
      </c>
      <c r="I4" s="27" t="s">
        <v>36</v>
      </c>
      <c r="J4" s="27" t="s">
        <v>37</v>
      </c>
    </row>
    <row r="5" spans="1:12" ht="33.75">
      <c r="A5" s="25" t="s">
        <v>13</v>
      </c>
      <c r="B5" s="26" t="s">
        <v>14</v>
      </c>
      <c r="C5" s="22" t="s">
        <v>0</v>
      </c>
      <c r="D5" s="22" t="s">
        <v>12</v>
      </c>
      <c r="E5" s="22" t="s">
        <v>11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9</v>
      </c>
      <c r="K5" s="23" t="s">
        <v>10</v>
      </c>
      <c r="L5" s="22" t="s">
        <v>34</v>
      </c>
    </row>
    <row r="6" spans="1:12" ht="19.5" thickBot="1">
      <c r="A6" s="11">
        <v>1</v>
      </c>
      <c r="B6" s="12">
        <v>1</v>
      </c>
      <c r="C6" s="31" t="s">
        <v>19</v>
      </c>
      <c r="D6" s="32" t="s">
        <v>20</v>
      </c>
      <c r="E6" s="33" t="s">
        <v>41</v>
      </c>
      <c r="F6" s="34">
        <v>200</v>
      </c>
      <c r="G6" s="34">
        <v>10.1</v>
      </c>
      <c r="H6" s="34">
        <v>6.3</v>
      </c>
      <c r="I6" s="34">
        <v>41.7</v>
      </c>
      <c r="J6" s="34">
        <v>268</v>
      </c>
      <c r="K6" s="35">
        <v>297</v>
      </c>
      <c r="L6" s="34">
        <v>11.4</v>
      </c>
    </row>
    <row r="7" spans="1:12" ht="18.75">
      <c r="A7" s="13"/>
      <c r="B7" s="8"/>
      <c r="C7" s="36"/>
      <c r="D7" s="32" t="s">
        <v>20</v>
      </c>
      <c r="E7" s="37" t="s">
        <v>42</v>
      </c>
      <c r="F7" s="38">
        <v>110</v>
      </c>
      <c r="G7" s="38">
        <v>13.8</v>
      </c>
      <c r="H7" s="38">
        <v>11.1</v>
      </c>
      <c r="I7" s="38">
        <v>11.1</v>
      </c>
      <c r="J7" s="38">
        <v>200</v>
      </c>
      <c r="K7" s="39">
        <v>451</v>
      </c>
      <c r="L7" s="38">
        <v>42.9</v>
      </c>
    </row>
    <row r="8" spans="1:12" ht="18.75">
      <c r="A8" s="13"/>
      <c r="B8" s="8"/>
      <c r="C8" s="36"/>
      <c r="D8" s="40" t="s">
        <v>21</v>
      </c>
      <c r="E8" s="37" t="s">
        <v>43</v>
      </c>
      <c r="F8" s="38">
        <v>207</v>
      </c>
      <c r="G8" s="38">
        <v>0.26</v>
      </c>
      <c r="H8" s="38">
        <v>0.03</v>
      </c>
      <c r="I8" s="38">
        <v>24.15</v>
      </c>
      <c r="J8" s="38">
        <v>81</v>
      </c>
      <c r="K8" s="39">
        <v>686</v>
      </c>
      <c r="L8" s="38">
        <v>3.8</v>
      </c>
    </row>
    <row r="9" spans="1:12" ht="18.75">
      <c r="A9" s="13"/>
      <c r="B9" s="8"/>
      <c r="C9" s="36"/>
      <c r="D9" s="40" t="s">
        <v>22</v>
      </c>
      <c r="E9" s="37" t="s">
        <v>44</v>
      </c>
      <c r="F9" s="38">
        <v>50</v>
      </c>
      <c r="G9" s="38">
        <v>3.8</v>
      </c>
      <c r="H9" s="38">
        <v>0.45</v>
      </c>
      <c r="I9" s="38">
        <v>25.85</v>
      </c>
      <c r="J9" s="38">
        <v>113</v>
      </c>
      <c r="K9" s="39"/>
      <c r="L9" s="38">
        <v>3.5</v>
      </c>
    </row>
    <row r="10" spans="1:12" ht="18.75">
      <c r="A10" s="13"/>
      <c r="B10" s="8"/>
      <c r="C10" s="36"/>
      <c r="D10" s="40" t="s">
        <v>23</v>
      </c>
      <c r="E10" s="37" t="s">
        <v>55</v>
      </c>
      <c r="F10" s="38">
        <v>180</v>
      </c>
      <c r="G10" s="38">
        <v>2.7</v>
      </c>
      <c r="H10" s="38">
        <v>0.9</v>
      </c>
      <c r="I10" s="38">
        <v>37.799999999999997</v>
      </c>
      <c r="J10" s="38">
        <v>172.8</v>
      </c>
      <c r="K10" s="39"/>
      <c r="L10" s="38">
        <v>43.9</v>
      </c>
    </row>
    <row r="11" spans="1:12" ht="18.75">
      <c r="A11" s="13"/>
      <c r="B11" s="8"/>
      <c r="C11" s="36"/>
      <c r="D11" s="40"/>
      <c r="E11" s="37"/>
      <c r="F11" s="38"/>
      <c r="G11" s="38"/>
      <c r="H11" s="38"/>
      <c r="I11" s="38"/>
      <c r="J11" s="38"/>
      <c r="K11" s="39"/>
      <c r="L11" s="38"/>
    </row>
    <row r="12" spans="1:12" ht="18.75">
      <c r="A12" s="13"/>
      <c r="B12" s="8"/>
      <c r="C12" s="36"/>
      <c r="D12" s="41"/>
      <c r="E12" s="37"/>
      <c r="F12" s="38"/>
      <c r="G12" s="38"/>
      <c r="H12" s="38"/>
      <c r="I12" s="38"/>
      <c r="J12" s="38"/>
      <c r="K12" s="39"/>
      <c r="L12" s="38"/>
    </row>
    <row r="13" spans="1:12" ht="18.75">
      <c r="A13" s="13"/>
      <c r="B13" s="8"/>
      <c r="C13" s="36"/>
      <c r="D13" s="41"/>
      <c r="E13" s="37"/>
      <c r="F13" s="38"/>
      <c r="G13" s="38"/>
      <c r="H13" s="38"/>
      <c r="I13" s="38"/>
      <c r="J13" s="38"/>
      <c r="K13" s="39"/>
      <c r="L13" s="38"/>
    </row>
    <row r="14" spans="1:12" ht="18.75">
      <c r="A14" s="13"/>
      <c r="B14" s="8"/>
      <c r="C14" s="36"/>
      <c r="D14" s="41"/>
      <c r="E14" s="37"/>
      <c r="F14" s="38"/>
      <c r="G14" s="38"/>
      <c r="H14" s="38"/>
      <c r="I14" s="38"/>
      <c r="J14" s="38"/>
      <c r="K14" s="39"/>
      <c r="L14" s="38"/>
    </row>
    <row r="15" spans="1:12" ht="18.75">
      <c r="A15" s="14"/>
      <c r="B15" s="10"/>
      <c r="C15" s="42"/>
      <c r="D15" s="43" t="s">
        <v>32</v>
      </c>
      <c r="E15" s="44"/>
      <c r="F15" s="45">
        <f>SUM(F6:F14)</f>
        <v>747</v>
      </c>
      <c r="G15" s="45">
        <f t="shared" ref="G15:J15" si="0">SUM(G6:G14)</f>
        <v>30.66</v>
      </c>
      <c r="H15" s="45">
        <f t="shared" si="0"/>
        <v>18.779999999999998</v>
      </c>
      <c r="I15" s="45">
        <f t="shared" si="0"/>
        <v>140.60000000000002</v>
      </c>
      <c r="J15" s="45">
        <f t="shared" si="0"/>
        <v>834.8</v>
      </c>
      <c r="K15" s="46"/>
      <c r="L15" s="45">
        <f t="shared" ref="L15" si="1">SUM(L6:L14)</f>
        <v>105.5</v>
      </c>
    </row>
    <row r="16" spans="1:12" ht="18.75">
      <c r="A16" s="15">
        <f>A6</f>
        <v>1</v>
      </c>
      <c r="B16" s="6">
        <f>B6</f>
        <v>1</v>
      </c>
      <c r="C16" s="47" t="s">
        <v>24</v>
      </c>
      <c r="D16" s="40" t="s">
        <v>25</v>
      </c>
      <c r="E16" s="37"/>
      <c r="F16" s="38"/>
      <c r="G16" s="38"/>
      <c r="H16" s="38"/>
      <c r="I16" s="38"/>
      <c r="J16" s="38"/>
      <c r="K16" s="39"/>
      <c r="L16" s="38"/>
    </row>
    <row r="17" spans="1:12" ht="18.75">
      <c r="A17" s="13"/>
      <c r="B17" s="8"/>
      <c r="C17" s="36"/>
      <c r="D17" s="40" t="s">
        <v>26</v>
      </c>
      <c r="E17" s="37"/>
      <c r="F17" s="38"/>
      <c r="G17" s="38"/>
      <c r="H17" s="38"/>
      <c r="I17" s="38"/>
      <c r="J17" s="38"/>
      <c r="K17" s="39"/>
      <c r="L17" s="38"/>
    </row>
    <row r="18" spans="1:12" ht="18.75">
      <c r="A18" s="13"/>
      <c r="B18" s="8"/>
      <c r="C18" s="36"/>
      <c r="D18" s="40" t="s">
        <v>27</v>
      </c>
      <c r="E18" s="37"/>
      <c r="F18" s="38"/>
      <c r="G18" s="38"/>
      <c r="H18" s="38"/>
      <c r="I18" s="38"/>
      <c r="J18" s="38"/>
      <c r="K18" s="39"/>
      <c r="L18" s="38"/>
    </row>
    <row r="19" spans="1:12" ht="18.75">
      <c r="A19" s="13"/>
      <c r="B19" s="8"/>
      <c r="C19" s="36"/>
      <c r="D19" s="40" t="s">
        <v>28</v>
      </c>
      <c r="E19" s="37"/>
      <c r="F19" s="38"/>
      <c r="G19" s="38"/>
      <c r="H19" s="38"/>
      <c r="I19" s="38"/>
      <c r="J19" s="38"/>
      <c r="K19" s="39"/>
      <c r="L19" s="38"/>
    </row>
    <row r="20" spans="1:12" ht="18.75">
      <c r="A20" s="13"/>
      <c r="B20" s="8"/>
      <c r="C20" s="36"/>
      <c r="D20" s="40" t="s">
        <v>29</v>
      </c>
      <c r="E20" s="37"/>
      <c r="F20" s="38"/>
      <c r="G20" s="38"/>
      <c r="H20" s="38"/>
      <c r="I20" s="38"/>
      <c r="J20" s="38"/>
      <c r="K20" s="39"/>
      <c r="L20" s="38"/>
    </row>
    <row r="21" spans="1:12" ht="18.75">
      <c r="A21" s="13"/>
      <c r="B21" s="8"/>
      <c r="C21" s="36"/>
      <c r="D21" s="40" t="s">
        <v>30</v>
      </c>
      <c r="E21" s="37"/>
      <c r="F21" s="38"/>
      <c r="G21" s="38"/>
      <c r="H21" s="38"/>
      <c r="I21" s="38"/>
      <c r="J21" s="38"/>
      <c r="K21" s="39"/>
      <c r="L21" s="38"/>
    </row>
    <row r="22" spans="1:12" ht="18.75">
      <c r="A22" s="13"/>
      <c r="B22" s="8"/>
      <c r="C22" s="36"/>
      <c r="D22" s="40" t="s">
        <v>31</v>
      </c>
      <c r="E22" s="37"/>
      <c r="F22" s="38"/>
      <c r="G22" s="38"/>
      <c r="H22" s="38"/>
      <c r="I22" s="38"/>
      <c r="J22" s="38"/>
      <c r="K22" s="39"/>
      <c r="L22" s="38"/>
    </row>
    <row r="23" spans="1:12" ht="18.75">
      <c r="A23" s="13"/>
      <c r="B23" s="8"/>
      <c r="C23" s="36"/>
      <c r="D23" s="41"/>
      <c r="E23" s="37"/>
      <c r="F23" s="38"/>
      <c r="G23" s="38"/>
      <c r="H23" s="38"/>
      <c r="I23" s="38"/>
      <c r="J23" s="38"/>
      <c r="K23" s="39"/>
      <c r="L23" s="38"/>
    </row>
    <row r="24" spans="1:12" ht="18.75">
      <c r="A24" s="13"/>
      <c r="B24" s="8"/>
      <c r="C24" s="36"/>
      <c r="D24" s="41"/>
      <c r="E24" s="37"/>
      <c r="F24" s="38"/>
      <c r="G24" s="38"/>
      <c r="H24" s="38"/>
      <c r="I24" s="38"/>
      <c r="J24" s="38"/>
      <c r="K24" s="39"/>
      <c r="L24" s="38"/>
    </row>
    <row r="25" spans="1:12" ht="18.75">
      <c r="A25" s="14"/>
      <c r="B25" s="10"/>
      <c r="C25" s="42"/>
      <c r="D25" s="43" t="s">
        <v>32</v>
      </c>
      <c r="E25" s="44"/>
      <c r="F25" s="45">
        <f>SUM(F16:F24)</f>
        <v>0</v>
      </c>
      <c r="G25" s="45">
        <f t="shared" ref="G25:J25" si="2">SUM(G16:G24)</f>
        <v>0</v>
      </c>
      <c r="H25" s="45">
        <f t="shared" si="2"/>
        <v>0</v>
      </c>
      <c r="I25" s="45">
        <f t="shared" si="2"/>
        <v>0</v>
      </c>
      <c r="J25" s="45">
        <f t="shared" si="2"/>
        <v>0</v>
      </c>
      <c r="K25" s="46"/>
      <c r="L25" s="45">
        <f t="shared" ref="L25" si="3">SUM(L16:L24)</f>
        <v>0</v>
      </c>
    </row>
    <row r="26" spans="1:12" ht="18.75">
      <c r="A26" s="18">
        <f>A6</f>
        <v>1</v>
      </c>
      <c r="B26" s="19">
        <f>B6</f>
        <v>1</v>
      </c>
      <c r="C26" s="51" t="s">
        <v>4</v>
      </c>
      <c r="D26" s="52"/>
      <c r="E26" s="48"/>
      <c r="F26" s="49">
        <f>F15+F25</f>
        <v>747</v>
      </c>
      <c r="G26" s="49">
        <f t="shared" ref="G26:J26" si="4">G15+G25</f>
        <v>30.66</v>
      </c>
      <c r="H26" s="49">
        <f t="shared" si="4"/>
        <v>18.779999999999998</v>
      </c>
      <c r="I26" s="49">
        <f t="shared" si="4"/>
        <v>140.60000000000002</v>
      </c>
      <c r="J26" s="49">
        <f t="shared" si="4"/>
        <v>834.8</v>
      </c>
      <c r="K26" s="49"/>
      <c r="L26" s="49">
        <f t="shared" ref="L26" si="5">L15+L25</f>
        <v>105.5</v>
      </c>
    </row>
    <row r="27" spans="1:12" ht="19.5" thickBot="1">
      <c r="A27" s="7">
        <v>1</v>
      </c>
      <c r="B27" s="8">
        <v>2</v>
      </c>
      <c r="C27" s="31" t="s">
        <v>19</v>
      </c>
      <c r="D27" s="32" t="s">
        <v>20</v>
      </c>
      <c r="E27" s="33" t="s">
        <v>46</v>
      </c>
      <c r="F27" s="34">
        <v>206</v>
      </c>
      <c r="G27" s="34">
        <v>8.14</v>
      </c>
      <c r="H27" s="34">
        <v>10.220000000000001</v>
      </c>
      <c r="I27" s="34">
        <v>33.880000000000003</v>
      </c>
      <c r="J27" s="34">
        <v>260</v>
      </c>
      <c r="K27" s="35">
        <v>311</v>
      </c>
      <c r="L27" s="34">
        <v>15.1</v>
      </c>
    </row>
    <row r="28" spans="1:12" ht="18.75">
      <c r="A28" s="7"/>
      <c r="B28" s="8"/>
      <c r="C28" s="36"/>
      <c r="D28" s="32" t="s">
        <v>20</v>
      </c>
      <c r="E28" s="37" t="s">
        <v>49</v>
      </c>
      <c r="F28" s="38">
        <v>40</v>
      </c>
      <c r="G28" s="38">
        <v>6.45</v>
      </c>
      <c r="H28" s="38">
        <v>5.8</v>
      </c>
      <c r="I28" s="38">
        <v>0.4</v>
      </c>
      <c r="J28" s="38">
        <v>71</v>
      </c>
      <c r="K28" s="39"/>
      <c r="L28" s="38">
        <v>15</v>
      </c>
    </row>
    <row r="29" spans="1:12" ht="18.75">
      <c r="A29" s="7"/>
      <c r="B29" s="8"/>
      <c r="C29" s="36"/>
      <c r="D29" s="40" t="s">
        <v>21</v>
      </c>
      <c r="E29" s="37" t="s">
        <v>47</v>
      </c>
      <c r="F29" s="38">
        <v>200</v>
      </c>
      <c r="G29" s="38">
        <v>3.3</v>
      </c>
      <c r="H29" s="38">
        <v>0.5</v>
      </c>
      <c r="I29" s="38">
        <v>24.15</v>
      </c>
      <c r="J29" s="38">
        <v>106.8</v>
      </c>
      <c r="K29" s="39">
        <v>693</v>
      </c>
      <c r="L29" s="38">
        <v>11</v>
      </c>
    </row>
    <row r="30" spans="1:12" ht="18.75">
      <c r="A30" s="7"/>
      <c r="B30" s="8"/>
      <c r="C30" s="36"/>
      <c r="D30" s="40" t="s">
        <v>22</v>
      </c>
      <c r="E30" s="37" t="s">
        <v>44</v>
      </c>
      <c r="F30" s="38">
        <v>50</v>
      </c>
      <c r="G30" s="38">
        <v>3.8</v>
      </c>
      <c r="H30" s="38">
        <v>0.45</v>
      </c>
      <c r="I30" s="38">
        <v>24.85</v>
      </c>
      <c r="J30" s="38">
        <v>113</v>
      </c>
      <c r="K30" s="39"/>
      <c r="L30" s="38">
        <v>3.5</v>
      </c>
    </row>
    <row r="31" spans="1:12" ht="18.75">
      <c r="A31" s="7"/>
      <c r="B31" s="8"/>
      <c r="C31" s="36"/>
      <c r="D31" s="40" t="s">
        <v>23</v>
      </c>
      <c r="E31" s="37" t="s">
        <v>48</v>
      </c>
      <c r="F31" s="38">
        <v>200</v>
      </c>
      <c r="G31" s="38">
        <v>0.8</v>
      </c>
      <c r="H31" s="38">
        <v>0.6</v>
      </c>
      <c r="I31" s="38">
        <v>20.6</v>
      </c>
      <c r="J31" s="38">
        <v>94</v>
      </c>
      <c r="K31" s="39"/>
      <c r="L31" s="38">
        <v>54</v>
      </c>
    </row>
    <row r="32" spans="1:12" ht="18.75">
      <c r="A32" s="7"/>
      <c r="B32" s="8"/>
      <c r="C32" s="36"/>
      <c r="D32" s="41"/>
      <c r="E32" s="37"/>
      <c r="F32" s="38"/>
      <c r="G32" s="38"/>
      <c r="H32" s="38"/>
      <c r="I32" s="38"/>
      <c r="J32" s="38"/>
      <c r="K32" s="39"/>
      <c r="L32" s="38"/>
    </row>
    <row r="33" spans="1:12" ht="18.75">
      <c r="A33" s="7"/>
      <c r="B33" s="8"/>
      <c r="C33" s="36"/>
      <c r="D33" s="41"/>
      <c r="E33" s="37"/>
      <c r="F33" s="38"/>
      <c r="G33" s="38"/>
      <c r="H33" s="38"/>
      <c r="I33" s="38"/>
      <c r="J33" s="38"/>
      <c r="K33" s="39"/>
      <c r="L33" s="38"/>
    </row>
    <row r="34" spans="1:12" ht="18.75">
      <c r="A34" s="7"/>
      <c r="B34" s="8"/>
      <c r="C34" s="36"/>
      <c r="D34" s="41"/>
      <c r="E34" s="37"/>
      <c r="F34" s="38"/>
      <c r="G34" s="38"/>
      <c r="H34" s="38"/>
      <c r="I34" s="38"/>
      <c r="J34" s="38"/>
      <c r="K34" s="39"/>
      <c r="L34" s="38"/>
    </row>
    <row r="35" spans="1:12" ht="18.75">
      <c r="A35" s="9"/>
      <c r="B35" s="10"/>
      <c r="C35" s="42"/>
      <c r="D35" s="43" t="s">
        <v>32</v>
      </c>
      <c r="E35" s="44"/>
      <c r="F35" s="45">
        <f>SUM(F27:F34)</f>
        <v>696</v>
      </c>
      <c r="G35" s="45">
        <f>SUM(G27:G34)</f>
        <v>22.490000000000002</v>
      </c>
      <c r="H35" s="45">
        <f>SUM(H27:H34)</f>
        <v>17.57</v>
      </c>
      <c r="I35" s="45">
        <f>SUM(I27:I34)</f>
        <v>103.88</v>
      </c>
      <c r="J35" s="45">
        <f>SUM(J27:J34)</f>
        <v>644.79999999999995</v>
      </c>
      <c r="K35" s="46"/>
      <c r="L35" s="45">
        <f>SUM(L27:L34)</f>
        <v>98.6</v>
      </c>
    </row>
    <row r="36" spans="1:12" ht="18.75">
      <c r="A36" s="6">
        <f>A27</f>
        <v>1</v>
      </c>
      <c r="B36" s="6">
        <f>B27</f>
        <v>2</v>
      </c>
      <c r="C36" s="47" t="s">
        <v>24</v>
      </c>
      <c r="D36" s="40" t="s">
        <v>25</v>
      </c>
      <c r="E36" s="37"/>
      <c r="F36" s="38"/>
      <c r="G36" s="38"/>
      <c r="H36" s="38"/>
      <c r="I36" s="38"/>
      <c r="J36" s="38"/>
      <c r="K36" s="39"/>
      <c r="L36" s="38"/>
    </row>
    <row r="37" spans="1:12" ht="18.75">
      <c r="A37" s="7"/>
      <c r="B37" s="8"/>
      <c r="C37" s="36"/>
      <c r="D37" s="40" t="s">
        <v>26</v>
      </c>
      <c r="E37" s="37"/>
      <c r="F37" s="38"/>
      <c r="G37" s="38"/>
      <c r="H37" s="38"/>
      <c r="I37" s="38"/>
      <c r="J37" s="38"/>
      <c r="K37" s="39"/>
      <c r="L37" s="38"/>
    </row>
    <row r="38" spans="1:12" ht="18.75">
      <c r="A38" s="7"/>
      <c r="B38" s="8"/>
      <c r="C38" s="36"/>
      <c r="D38" s="40" t="s">
        <v>27</v>
      </c>
      <c r="E38" s="37"/>
      <c r="F38" s="38"/>
      <c r="G38" s="38"/>
      <c r="H38" s="38"/>
      <c r="I38" s="38"/>
      <c r="J38" s="38"/>
      <c r="K38" s="39"/>
      <c r="L38" s="38"/>
    </row>
    <row r="39" spans="1:12" ht="18.75">
      <c r="A39" s="7"/>
      <c r="B39" s="8"/>
      <c r="C39" s="36"/>
      <c r="D39" s="40" t="s">
        <v>28</v>
      </c>
      <c r="E39" s="37"/>
      <c r="F39" s="38"/>
      <c r="G39" s="38"/>
      <c r="H39" s="38"/>
      <c r="I39" s="38"/>
      <c r="J39" s="38"/>
      <c r="K39" s="39"/>
      <c r="L39" s="38"/>
    </row>
    <row r="40" spans="1:12" ht="18.75">
      <c r="A40" s="7"/>
      <c r="B40" s="8"/>
      <c r="C40" s="36"/>
      <c r="D40" s="40" t="s">
        <v>29</v>
      </c>
      <c r="E40" s="37"/>
      <c r="F40" s="38"/>
      <c r="G40" s="38"/>
      <c r="H40" s="38"/>
      <c r="I40" s="38"/>
      <c r="J40" s="38"/>
      <c r="K40" s="39"/>
      <c r="L40" s="38"/>
    </row>
    <row r="41" spans="1:12" ht="18.75">
      <c r="A41" s="7"/>
      <c r="B41" s="8"/>
      <c r="C41" s="36"/>
      <c r="D41" s="40" t="s">
        <v>30</v>
      </c>
      <c r="E41" s="37"/>
      <c r="F41" s="38"/>
      <c r="G41" s="38"/>
      <c r="H41" s="38"/>
      <c r="I41" s="38"/>
      <c r="J41" s="38"/>
      <c r="K41" s="39"/>
      <c r="L41" s="38"/>
    </row>
    <row r="42" spans="1:12" ht="18.75">
      <c r="A42" s="7"/>
      <c r="B42" s="8"/>
      <c r="C42" s="36"/>
      <c r="D42" s="40" t="s">
        <v>31</v>
      </c>
      <c r="E42" s="37"/>
      <c r="F42" s="38"/>
      <c r="G42" s="38"/>
      <c r="H42" s="38"/>
      <c r="I42" s="38"/>
      <c r="J42" s="38"/>
      <c r="K42" s="39"/>
      <c r="L42" s="38"/>
    </row>
    <row r="43" spans="1:12" ht="18.75">
      <c r="A43" s="7"/>
      <c r="B43" s="8"/>
      <c r="C43" s="36"/>
      <c r="D43" s="41"/>
      <c r="E43" s="37"/>
      <c r="F43" s="38"/>
      <c r="G43" s="38"/>
      <c r="H43" s="38"/>
      <c r="I43" s="38"/>
      <c r="J43" s="38"/>
      <c r="K43" s="39"/>
      <c r="L43" s="38"/>
    </row>
    <row r="44" spans="1:12" ht="18.75">
      <c r="A44" s="7"/>
      <c r="B44" s="8"/>
      <c r="C44" s="36"/>
      <c r="D44" s="41"/>
      <c r="E44" s="37"/>
      <c r="F44" s="38"/>
      <c r="G44" s="38"/>
      <c r="H44" s="38"/>
      <c r="I44" s="38"/>
      <c r="J44" s="38"/>
      <c r="K44" s="39"/>
      <c r="L44" s="38"/>
    </row>
    <row r="45" spans="1:12" ht="18.75">
      <c r="A45" s="9"/>
      <c r="B45" s="10"/>
      <c r="C45" s="42"/>
      <c r="D45" s="43" t="s">
        <v>32</v>
      </c>
      <c r="E45" s="44"/>
      <c r="F45" s="45">
        <f>SUM(F36:F44)</f>
        <v>0</v>
      </c>
      <c r="G45" s="45">
        <f t="shared" ref="G45" si="6">SUM(G36:G44)</f>
        <v>0</v>
      </c>
      <c r="H45" s="45">
        <f t="shared" ref="H45" si="7">SUM(H36:H44)</f>
        <v>0</v>
      </c>
      <c r="I45" s="45">
        <f t="shared" ref="I45" si="8">SUM(I36:I44)</f>
        <v>0</v>
      </c>
      <c r="J45" s="45">
        <f t="shared" ref="J45:L45" si="9">SUM(J36:J44)</f>
        <v>0</v>
      </c>
      <c r="K45" s="46"/>
      <c r="L45" s="45">
        <f t="shared" si="9"/>
        <v>0</v>
      </c>
    </row>
    <row r="46" spans="1:12" ht="15.75" customHeight="1">
      <c r="A46" s="20">
        <f>A27</f>
        <v>1</v>
      </c>
      <c r="B46" s="20">
        <f>B27</f>
        <v>2</v>
      </c>
      <c r="C46" s="51" t="s">
        <v>4</v>
      </c>
      <c r="D46" s="52"/>
      <c r="E46" s="48"/>
      <c r="F46" s="49">
        <f>F35+F45</f>
        <v>696</v>
      </c>
      <c r="G46" s="49">
        <f t="shared" ref="G46" si="10">G35+G45</f>
        <v>22.490000000000002</v>
      </c>
      <c r="H46" s="49">
        <f t="shared" ref="H46" si="11">H35+H45</f>
        <v>17.57</v>
      </c>
      <c r="I46" s="49">
        <f t="shared" ref="I46" si="12">I35+I45</f>
        <v>103.88</v>
      </c>
      <c r="J46" s="49">
        <f t="shared" ref="J46:L46" si="13">J35+J45</f>
        <v>644.79999999999995</v>
      </c>
      <c r="K46" s="49"/>
      <c r="L46" s="49">
        <f t="shared" si="13"/>
        <v>98.6</v>
      </c>
    </row>
    <row r="47" spans="1:12" ht="18.75">
      <c r="A47" s="11">
        <v>1</v>
      </c>
      <c r="B47" s="12">
        <v>3</v>
      </c>
      <c r="C47" s="31" t="s">
        <v>19</v>
      </c>
      <c r="D47" s="32" t="s">
        <v>20</v>
      </c>
      <c r="E47" s="33" t="s">
        <v>50</v>
      </c>
      <c r="F47" s="34">
        <v>250</v>
      </c>
      <c r="G47" s="34">
        <v>24.5</v>
      </c>
      <c r="H47" s="34">
        <v>27</v>
      </c>
      <c r="I47" s="34">
        <v>44.2</v>
      </c>
      <c r="J47" s="34">
        <v>522</v>
      </c>
      <c r="K47" s="35">
        <v>492</v>
      </c>
      <c r="L47" s="34">
        <v>49.4</v>
      </c>
    </row>
    <row r="48" spans="1:12" ht="18.75">
      <c r="A48" s="13"/>
      <c r="B48" s="8"/>
      <c r="C48" s="36"/>
      <c r="D48" s="41"/>
      <c r="E48" s="37"/>
      <c r="F48" s="38"/>
      <c r="G48" s="38"/>
      <c r="H48" s="38"/>
      <c r="I48" s="38"/>
      <c r="J48" s="38"/>
      <c r="K48" s="39"/>
      <c r="L48" s="38"/>
    </row>
    <row r="49" spans="1:12" ht="18.75">
      <c r="A49" s="13"/>
      <c r="B49" s="8"/>
      <c r="C49" s="36"/>
      <c r="D49" s="40" t="s">
        <v>21</v>
      </c>
      <c r="E49" s="37" t="s">
        <v>51</v>
      </c>
      <c r="F49" s="38">
        <v>200</v>
      </c>
      <c r="G49" s="38">
        <v>1</v>
      </c>
      <c r="H49" s="38">
        <v>0.05</v>
      </c>
      <c r="I49" s="38">
        <v>27.5</v>
      </c>
      <c r="J49" s="38">
        <v>109</v>
      </c>
      <c r="K49" s="39">
        <v>639</v>
      </c>
      <c r="L49" s="38">
        <v>6.1</v>
      </c>
    </row>
    <row r="50" spans="1:12" ht="18.75">
      <c r="A50" s="13"/>
      <c r="B50" s="8"/>
      <c r="C50" s="36"/>
      <c r="D50" s="40" t="s">
        <v>22</v>
      </c>
      <c r="E50" s="37" t="s">
        <v>44</v>
      </c>
      <c r="F50" s="38">
        <v>50</v>
      </c>
      <c r="G50" s="38">
        <v>3.8</v>
      </c>
      <c r="H50" s="38">
        <v>0.45</v>
      </c>
      <c r="I50" s="38">
        <v>24.85</v>
      </c>
      <c r="J50" s="38">
        <v>113</v>
      </c>
      <c r="K50" s="39"/>
      <c r="L50" s="38">
        <v>3.5</v>
      </c>
    </row>
    <row r="51" spans="1:12" ht="18.75">
      <c r="A51" s="13"/>
      <c r="B51" s="8"/>
      <c r="C51" s="36"/>
      <c r="D51" s="40" t="s">
        <v>23</v>
      </c>
      <c r="E51" s="37" t="s">
        <v>68</v>
      </c>
      <c r="F51" s="38">
        <v>200</v>
      </c>
      <c r="G51" s="38">
        <v>0.8</v>
      </c>
      <c r="H51" s="38">
        <v>0.8</v>
      </c>
      <c r="I51" s="38">
        <v>19.600000000000001</v>
      </c>
      <c r="J51" s="38">
        <v>94</v>
      </c>
      <c r="K51" s="39"/>
      <c r="L51" s="38">
        <v>39.15</v>
      </c>
    </row>
    <row r="52" spans="1:12" ht="18.75">
      <c r="A52" s="13"/>
      <c r="B52" s="8"/>
      <c r="C52" s="36"/>
      <c r="D52" s="41"/>
      <c r="E52" s="37"/>
      <c r="F52" s="38"/>
      <c r="G52" s="38"/>
      <c r="H52" s="38"/>
      <c r="I52" s="38"/>
      <c r="J52" s="38"/>
      <c r="K52" s="39"/>
      <c r="L52" s="38"/>
    </row>
    <row r="53" spans="1:12" ht="18.75">
      <c r="A53" s="13"/>
      <c r="B53" s="8"/>
      <c r="C53" s="36"/>
      <c r="D53" s="41"/>
      <c r="E53" s="37"/>
      <c r="F53" s="38"/>
      <c r="G53" s="38"/>
      <c r="H53" s="38"/>
      <c r="I53" s="38"/>
      <c r="J53" s="38"/>
      <c r="K53" s="39"/>
      <c r="L53" s="38"/>
    </row>
    <row r="54" spans="1:12" ht="18.75">
      <c r="A54" s="13"/>
      <c r="B54" s="8"/>
      <c r="C54" s="36"/>
      <c r="D54" s="41"/>
      <c r="E54" s="37"/>
      <c r="F54" s="38"/>
      <c r="G54" s="38"/>
      <c r="H54" s="38"/>
      <c r="I54" s="38"/>
      <c r="J54" s="38"/>
      <c r="K54" s="39"/>
      <c r="L54" s="38"/>
    </row>
    <row r="55" spans="1:12" ht="18.75">
      <c r="A55" s="14"/>
      <c r="B55" s="10"/>
      <c r="C55" s="42"/>
      <c r="D55" s="43" t="s">
        <v>32</v>
      </c>
      <c r="E55" s="44"/>
      <c r="F55" s="45">
        <f>SUM(F47:F54)</f>
        <v>700</v>
      </c>
      <c r="G55" s="45">
        <f>SUM(G47:G54)</f>
        <v>30.1</v>
      </c>
      <c r="H55" s="45">
        <f>SUM(H47:H54)</f>
        <v>28.3</v>
      </c>
      <c r="I55" s="45">
        <f>SUM(I47:I54)</f>
        <v>116.15</v>
      </c>
      <c r="J55" s="45">
        <f>SUM(J47:J54)</f>
        <v>838</v>
      </c>
      <c r="K55" s="46"/>
      <c r="L55" s="45">
        <f>SUM(L47:L54)</f>
        <v>98.15</v>
      </c>
    </row>
    <row r="56" spans="1:12" ht="18.75">
      <c r="A56" s="15">
        <f>A47</f>
        <v>1</v>
      </c>
      <c r="B56" s="6">
        <f>B47</f>
        <v>3</v>
      </c>
      <c r="C56" s="47" t="s">
        <v>24</v>
      </c>
      <c r="D56" s="40" t="s">
        <v>25</v>
      </c>
      <c r="E56" s="37"/>
      <c r="F56" s="38"/>
      <c r="G56" s="38"/>
      <c r="H56" s="38"/>
      <c r="I56" s="38"/>
      <c r="J56" s="38"/>
      <c r="K56" s="39"/>
      <c r="L56" s="38"/>
    </row>
    <row r="57" spans="1:12" ht="18.75">
      <c r="A57" s="13"/>
      <c r="B57" s="8"/>
      <c r="C57" s="36"/>
      <c r="D57" s="40" t="s">
        <v>26</v>
      </c>
      <c r="E57" s="37"/>
      <c r="F57" s="38"/>
      <c r="G57" s="38"/>
      <c r="H57" s="38"/>
      <c r="I57" s="38"/>
      <c r="J57" s="38"/>
      <c r="K57" s="39"/>
      <c r="L57" s="38"/>
    </row>
    <row r="58" spans="1:12" ht="18.75">
      <c r="A58" s="13"/>
      <c r="B58" s="8"/>
      <c r="C58" s="36"/>
      <c r="D58" s="40" t="s">
        <v>27</v>
      </c>
      <c r="E58" s="37"/>
      <c r="F58" s="38"/>
      <c r="G58" s="38"/>
      <c r="H58" s="38"/>
      <c r="I58" s="38"/>
      <c r="J58" s="38"/>
      <c r="K58" s="39"/>
      <c r="L58" s="38"/>
    </row>
    <row r="59" spans="1:12" ht="18.75">
      <c r="A59" s="13"/>
      <c r="B59" s="8"/>
      <c r="C59" s="36"/>
      <c r="D59" s="40" t="s">
        <v>28</v>
      </c>
      <c r="E59" s="37"/>
      <c r="F59" s="38"/>
      <c r="G59" s="38"/>
      <c r="H59" s="38"/>
      <c r="I59" s="38"/>
      <c r="J59" s="38"/>
      <c r="K59" s="39"/>
      <c r="L59" s="38"/>
    </row>
    <row r="60" spans="1:12" ht="18.75">
      <c r="A60" s="13"/>
      <c r="B60" s="8"/>
      <c r="C60" s="36"/>
      <c r="D60" s="40" t="s">
        <v>29</v>
      </c>
      <c r="E60" s="37"/>
      <c r="F60" s="38"/>
      <c r="G60" s="38"/>
      <c r="H60" s="38"/>
      <c r="I60" s="38"/>
      <c r="J60" s="38"/>
      <c r="K60" s="39"/>
      <c r="L60" s="38"/>
    </row>
    <row r="61" spans="1:12" ht="18.75">
      <c r="A61" s="13"/>
      <c r="B61" s="8"/>
      <c r="C61" s="36"/>
      <c r="D61" s="40" t="s">
        <v>30</v>
      </c>
      <c r="E61" s="37"/>
      <c r="F61" s="38"/>
      <c r="G61" s="38"/>
      <c r="H61" s="38"/>
      <c r="I61" s="38"/>
      <c r="J61" s="38"/>
      <c r="K61" s="39"/>
      <c r="L61" s="38"/>
    </row>
    <row r="62" spans="1:12" ht="18.75">
      <c r="A62" s="13"/>
      <c r="B62" s="8"/>
      <c r="C62" s="36"/>
      <c r="D62" s="40" t="s">
        <v>31</v>
      </c>
      <c r="E62" s="37"/>
      <c r="F62" s="38"/>
      <c r="G62" s="38"/>
      <c r="H62" s="38"/>
      <c r="I62" s="38"/>
      <c r="J62" s="38"/>
      <c r="K62" s="39"/>
      <c r="L62" s="38"/>
    </row>
    <row r="63" spans="1:12" ht="18.75">
      <c r="A63" s="13"/>
      <c r="B63" s="8"/>
      <c r="C63" s="36"/>
      <c r="D63" s="41"/>
      <c r="E63" s="37"/>
      <c r="F63" s="38"/>
      <c r="G63" s="38"/>
      <c r="H63" s="38"/>
      <c r="I63" s="38"/>
      <c r="J63" s="38"/>
      <c r="K63" s="39"/>
      <c r="L63" s="38"/>
    </row>
    <row r="64" spans="1:12" ht="18.75">
      <c r="A64" s="13"/>
      <c r="B64" s="8"/>
      <c r="C64" s="36"/>
      <c r="D64" s="41"/>
      <c r="E64" s="37"/>
      <c r="F64" s="38"/>
      <c r="G64" s="38"/>
      <c r="H64" s="38"/>
      <c r="I64" s="38"/>
      <c r="J64" s="38"/>
      <c r="K64" s="39"/>
      <c r="L64" s="38"/>
    </row>
    <row r="65" spans="1:12" ht="18.75">
      <c r="A65" s="14"/>
      <c r="B65" s="10"/>
      <c r="C65" s="42"/>
      <c r="D65" s="43" t="s">
        <v>32</v>
      </c>
      <c r="E65" s="44"/>
      <c r="F65" s="45">
        <f>SUM(F56:F64)</f>
        <v>0</v>
      </c>
      <c r="G65" s="45">
        <f t="shared" ref="G65" si="14">SUM(G56:G64)</f>
        <v>0</v>
      </c>
      <c r="H65" s="45">
        <f t="shared" ref="H65" si="15">SUM(H56:H64)</f>
        <v>0</v>
      </c>
      <c r="I65" s="45">
        <f t="shared" ref="I65" si="16">SUM(I56:I64)</f>
        <v>0</v>
      </c>
      <c r="J65" s="45">
        <f t="shared" ref="J65:L65" si="17">SUM(J56:J64)</f>
        <v>0</v>
      </c>
      <c r="K65" s="46"/>
      <c r="L65" s="45">
        <f t="shared" si="17"/>
        <v>0</v>
      </c>
    </row>
    <row r="66" spans="1:12" ht="15.75" customHeight="1">
      <c r="A66" s="18">
        <f>A47</f>
        <v>1</v>
      </c>
      <c r="B66" s="19">
        <f>B47</f>
        <v>3</v>
      </c>
      <c r="C66" s="51" t="s">
        <v>4</v>
      </c>
      <c r="D66" s="52"/>
      <c r="E66" s="48"/>
      <c r="F66" s="49">
        <f>F55+F65</f>
        <v>700</v>
      </c>
      <c r="G66" s="49">
        <f t="shared" ref="G66" si="18">G55+G65</f>
        <v>30.1</v>
      </c>
      <c r="H66" s="49">
        <f t="shared" ref="H66" si="19">H55+H65</f>
        <v>28.3</v>
      </c>
      <c r="I66" s="49">
        <f t="shared" ref="I66" si="20">I55+I65</f>
        <v>116.15</v>
      </c>
      <c r="J66" s="49">
        <f t="shared" ref="J66:L66" si="21">J55+J65</f>
        <v>838</v>
      </c>
      <c r="K66" s="49"/>
      <c r="L66" s="49">
        <f t="shared" si="21"/>
        <v>98.15</v>
      </c>
    </row>
    <row r="67" spans="1:12" ht="19.5" thickBot="1">
      <c r="A67" s="11">
        <v>1</v>
      </c>
      <c r="B67" s="12">
        <v>4</v>
      </c>
      <c r="C67" s="31" t="s">
        <v>19</v>
      </c>
      <c r="D67" s="32" t="s">
        <v>20</v>
      </c>
      <c r="E67" s="33" t="s">
        <v>52</v>
      </c>
      <c r="F67" s="34">
        <v>200</v>
      </c>
      <c r="G67" s="34">
        <v>4.1100000000000003</v>
      </c>
      <c r="H67" s="34">
        <v>7</v>
      </c>
      <c r="I67" s="34">
        <v>26</v>
      </c>
      <c r="J67" s="34">
        <v>186.6</v>
      </c>
      <c r="K67" s="35">
        <v>520</v>
      </c>
      <c r="L67" s="34">
        <v>15.7</v>
      </c>
    </row>
    <row r="68" spans="1:12" ht="18.75">
      <c r="A68" s="13"/>
      <c r="B68" s="8"/>
      <c r="C68" s="36"/>
      <c r="D68" s="32" t="s">
        <v>20</v>
      </c>
      <c r="E68" s="37" t="s">
        <v>88</v>
      </c>
      <c r="F68" s="38">
        <v>150</v>
      </c>
      <c r="G68" s="38">
        <v>21.6</v>
      </c>
      <c r="H68" s="38">
        <v>27.3</v>
      </c>
      <c r="I68" s="38">
        <v>17.2</v>
      </c>
      <c r="J68" s="38">
        <v>402.5</v>
      </c>
      <c r="K68" s="39">
        <v>394</v>
      </c>
      <c r="L68" s="38">
        <v>25.64</v>
      </c>
    </row>
    <row r="69" spans="1:12" ht="18.75">
      <c r="A69" s="13"/>
      <c r="B69" s="8"/>
      <c r="C69" s="36"/>
      <c r="D69" s="40" t="s">
        <v>21</v>
      </c>
      <c r="E69" s="37" t="s">
        <v>84</v>
      </c>
      <c r="F69" s="38">
        <v>200</v>
      </c>
      <c r="G69" s="38">
        <v>1</v>
      </c>
      <c r="H69" s="38">
        <v>0.2</v>
      </c>
      <c r="I69" s="38">
        <v>20.2</v>
      </c>
      <c r="J69" s="38">
        <v>92</v>
      </c>
      <c r="K69" s="39"/>
      <c r="L69" s="38">
        <v>12.9</v>
      </c>
    </row>
    <row r="70" spans="1:12" ht="18.75">
      <c r="A70" s="13"/>
      <c r="B70" s="8"/>
      <c r="C70" s="36"/>
      <c r="D70" s="40" t="s">
        <v>22</v>
      </c>
      <c r="E70" s="37" t="s">
        <v>44</v>
      </c>
      <c r="F70" s="38">
        <v>50</v>
      </c>
      <c r="G70" s="38">
        <v>3.8</v>
      </c>
      <c r="H70" s="38">
        <v>0.45</v>
      </c>
      <c r="I70" s="38">
        <v>24.85</v>
      </c>
      <c r="J70" s="38">
        <v>113</v>
      </c>
      <c r="K70" s="39"/>
      <c r="L70" s="38">
        <v>3.5</v>
      </c>
    </row>
    <row r="71" spans="1:12" ht="36">
      <c r="A71" s="13"/>
      <c r="B71" s="8"/>
      <c r="C71" s="36"/>
      <c r="D71" s="41" t="s">
        <v>25</v>
      </c>
      <c r="E71" s="37" t="s">
        <v>56</v>
      </c>
      <c r="F71" s="38">
        <v>100</v>
      </c>
      <c r="G71" s="38">
        <v>1.4</v>
      </c>
      <c r="H71" s="38">
        <v>8.1999999999999993</v>
      </c>
      <c r="I71" s="38">
        <v>8</v>
      </c>
      <c r="J71" s="38">
        <v>11</v>
      </c>
      <c r="K71" s="39">
        <v>64</v>
      </c>
      <c r="L71" s="38">
        <v>5.05</v>
      </c>
    </row>
    <row r="72" spans="1:12" ht="18.75">
      <c r="A72" s="13"/>
      <c r="B72" s="8"/>
      <c r="C72" s="36"/>
      <c r="D72" s="41"/>
      <c r="E72" s="37"/>
      <c r="F72" s="38"/>
      <c r="G72" s="38"/>
      <c r="H72" s="38"/>
      <c r="I72" s="38"/>
      <c r="J72" s="38"/>
      <c r="K72" s="39"/>
      <c r="L72" s="38"/>
    </row>
    <row r="73" spans="1:12" ht="18.75">
      <c r="A73" s="13"/>
      <c r="B73" s="8"/>
      <c r="C73" s="36"/>
      <c r="D73" s="41"/>
      <c r="E73" s="37"/>
      <c r="F73" s="38"/>
      <c r="G73" s="38"/>
      <c r="H73" s="38"/>
      <c r="I73" s="38"/>
      <c r="J73" s="38"/>
      <c r="K73" s="39"/>
      <c r="L73" s="38"/>
    </row>
    <row r="74" spans="1:12" ht="18.75">
      <c r="A74" s="13"/>
      <c r="B74" s="8"/>
      <c r="C74" s="36"/>
      <c r="D74" s="41"/>
      <c r="E74" s="37"/>
      <c r="F74" s="38"/>
      <c r="G74" s="38"/>
      <c r="H74" s="38"/>
      <c r="I74" s="38"/>
      <c r="J74" s="38"/>
      <c r="K74" s="39"/>
      <c r="L74" s="38"/>
    </row>
    <row r="75" spans="1:12" ht="18.75">
      <c r="A75" s="14"/>
      <c r="B75" s="10"/>
      <c r="C75" s="42"/>
      <c r="D75" s="43" t="s">
        <v>32</v>
      </c>
      <c r="E75" s="44"/>
      <c r="F75" s="45">
        <f>SUM(F67:F74)</f>
        <v>700</v>
      </c>
      <c r="G75" s="45">
        <f t="shared" ref="G75" si="22">SUM(G67:G74)</f>
        <v>31.91</v>
      </c>
      <c r="H75" s="45">
        <f t="shared" ref="H75" si="23">SUM(H67:H74)</f>
        <v>43.150000000000006</v>
      </c>
      <c r="I75" s="45">
        <f t="shared" ref="I75" si="24">SUM(I67:I74)</f>
        <v>96.25</v>
      </c>
      <c r="J75" s="45">
        <f t="shared" ref="J75:L75" si="25">SUM(J67:J74)</f>
        <v>805.1</v>
      </c>
      <c r="K75" s="46"/>
      <c r="L75" s="45">
        <f t="shared" si="25"/>
        <v>62.79</v>
      </c>
    </row>
    <row r="76" spans="1:12" ht="18.75">
      <c r="A76" s="15">
        <f>A67</f>
        <v>1</v>
      </c>
      <c r="B76" s="6">
        <f>B67</f>
        <v>4</v>
      </c>
      <c r="C76" s="47" t="s">
        <v>24</v>
      </c>
      <c r="D76" s="40" t="s">
        <v>25</v>
      </c>
      <c r="E76" s="37"/>
      <c r="F76" s="38"/>
      <c r="G76" s="38"/>
      <c r="H76" s="38"/>
      <c r="I76" s="38"/>
      <c r="J76" s="38"/>
      <c r="K76" s="39"/>
      <c r="L76" s="38"/>
    </row>
    <row r="77" spans="1:12" ht="18.75">
      <c r="A77" s="13"/>
      <c r="B77" s="8"/>
      <c r="C77" s="36"/>
      <c r="D77" s="41"/>
      <c r="E77" s="37"/>
      <c r="F77" s="38"/>
      <c r="G77" s="38"/>
      <c r="H77" s="38"/>
      <c r="I77" s="38"/>
      <c r="J77" s="38"/>
      <c r="K77" s="39"/>
      <c r="L77" s="38"/>
    </row>
    <row r="78" spans="1:12" ht="18.75">
      <c r="A78" s="14"/>
      <c r="B78" s="10"/>
      <c r="C78" s="42"/>
      <c r="D78" s="43" t="s">
        <v>32</v>
      </c>
      <c r="E78" s="44"/>
      <c r="F78" s="45">
        <f>SUM(F76:F77)</f>
        <v>0</v>
      </c>
      <c r="G78" s="45">
        <f>SUM(G76:G77)</f>
        <v>0</v>
      </c>
      <c r="H78" s="45">
        <f>SUM(H76:H77)</f>
        <v>0</v>
      </c>
      <c r="I78" s="45">
        <f>SUM(I76:I77)</f>
        <v>0</v>
      </c>
      <c r="J78" s="45">
        <f>SUM(J76:J77)</f>
        <v>0</v>
      </c>
      <c r="K78" s="46"/>
      <c r="L78" s="45">
        <f>SUM(L76:L77)</f>
        <v>0</v>
      </c>
    </row>
    <row r="79" spans="1:12" ht="15.75" customHeight="1">
      <c r="A79" s="18">
        <f>A67</f>
        <v>1</v>
      </c>
      <c r="B79" s="19">
        <f>B67</f>
        <v>4</v>
      </c>
      <c r="C79" s="51" t="s">
        <v>4</v>
      </c>
      <c r="D79" s="52"/>
      <c r="E79" s="48"/>
      <c r="F79" s="49">
        <f>F75+F78</f>
        <v>700</v>
      </c>
      <c r="G79" s="49">
        <f>G75+G78</f>
        <v>31.91</v>
      </c>
      <c r="H79" s="49">
        <f>H75+H78</f>
        <v>43.150000000000006</v>
      </c>
      <c r="I79" s="49">
        <f>I75+I78</f>
        <v>96.25</v>
      </c>
      <c r="J79" s="49">
        <f>J75+J78</f>
        <v>805.1</v>
      </c>
      <c r="K79" s="49"/>
      <c r="L79" s="49">
        <f>L75+L78</f>
        <v>62.79</v>
      </c>
    </row>
    <row r="80" spans="1:12" ht="36">
      <c r="A80" s="11">
        <v>1</v>
      </c>
      <c r="B80" s="12">
        <v>5</v>
      </c>
      <c r="C80" s="31" t="s">
        <v>19</v>
      </c>
      <c r="D80" s="32" t="s">
        <v>20</v>
      </c>
      <c r="E80" s="33" t="s">
        <v>57</v>
      </c>
      <c r="F80" s="34">
        <v>250</v>
      </c>
      <c r="G80" s="34">
        <v>12.07</v>
      </c>
      <c r="H80" s="34">
        <v>16.25</v>
      </c>
      <c r="I80" s="34">
        <v>13.62</v>
      </c>
      <c r="J80" s="34">
        <v>239.2</v>
      </c>
      <c r="K80" s="35">
        <v>110</v>
      </c>
      <c r="L80" s="34">
        <v>21.5</v>
      </c>
    </row>
    <row r="81" spans="1:12" ht="18.75">
      <c r="A81" s="13"/>
      <c r="B81" s="8"/>
      <c r="C81" s="36"/>
      <c r="D81" s="40" t="s">
        <v>21</v>
      </c>
      <c r="E81" s="37" t="s">
        <v>58</v>
      </c>
      <c r="F81" s="38">
        <v>200</v>
      </c>
      <c r="G81" s="38">
        <v>8.1999999999999993</v>
      </c>
      <c r="H81" s="38">
        <v>3</v>
      </c>
      <c r="I81" s="38">
        <v>11.8</v>
      </c>
      <c r="J81" s="38">
        <v>114</v>
      </c>
      <c r="K81" s="39"/>
      <c r="L81" s="38">
        <v>23.5</v>
      </c>
    </row>
    <row r="82" spans="1:12" ht="18.75">
      <c r="A82" s="13"/>
      <c r="B82" s="8"/>
      <c r="C82" s="36"/>
      <c r="D82" s="40" t="s">
        <v>22</v>
      </c>
      <c r="E82" s="37" t="s">
        <v>44</v>
      </c>
      <c r="F82" s="38">
        <v>50</v>
      </c>
      <c r="G82" s="38">
        <v>3.8</v>
      </c>
      <c r="H82" s="38">
        <v>0.45</v>
      </c>
      <c r="I82" s="38">
        <v>24.85</v>
      </c>
      <c r="J82" s="38">
        <v>113</v>
      </c>
      <c r="K82" s="39"/>
      <c r="L82" s="38">
        <v>3.5</v>
      </c>
    </row>
    <row r="83" spans="1:12" ht="18.75">
      <c r="A83" s="13"/>
      <c r="B83" s="8"/>
      <c r="C83" s="36"/>
      <c r="D83" s="40" t="s">
        <v>22</v>
      </c>
      <c r="E83" s="37" t="s">
        <v>78</v>
      </c>
      <c r="F83" s="38">
        <v>40</v>
      </c>
      <c r="G83" s="38">
        <v>3</v>
      </c>
      <c r="H83" s="38">
        <v>4</v>
      </c>
      <c r="I83" s="38">
        <v>22</v>
      </c>
      <c r="J83" s="38">
        <v>135</v>
      </c>
      <c r="K83" s="39"/>
      <c r="L83" s="38">
        <v>14</v>
      </c>
    </row>
    <row r="84" spans="1:12" ht="18.75">
      <c r="A84" s="13"/>
      <c r="B84" s="8"/>
      <c r="C84" s="36"/>
      <c r="D84" s="40" t="s">
        <v>23</v>
      </c>
      <c r="E84" s="37" t="s">
        <v>45</v>
      </c>
      <c r="F84" s="38">
        <v>200</v>
      </c>
      <c r="G84" s="38">
        <v>0.8</v>
      </c>
      <c r="H84" s="38">
        <v>0.8</v>
      </c>
      <c r="I84" s="38">
        <v>19.600000000000001</v>
      </c>
      <c r="J84" s="38">
        <v>94</v>
      </c>
      <c r="K84" s="39"/>
      <c r="L84" s="38">
        <v>39.15</v>
      </c>
    </row>
    <row r="85" spans="1:12" ht="18.75">
      <c r="A85" s="13"/>
      <c r="B85" s="8"/>
      <c r="C85" s="36"/>
      <c r="D85" s="40"/>
      <c r="E85" s="37"/>
      <c r="F85" s="38"/>
      <c r="G85" s="38"/>
      <c r="H85" s="38"/>
      <c r="I85" s="38"/>
      <c r="J85" s="38"/>
      <c r="K85" s="39"/>
      <c r="L85" s="38"/>
    </row>
    <row r="86" spans="1:12" ht="18.75">
      <c r="A86" s="13"/>
      <c r="B86" s="8"/>
      <c r="C86" s="36"/>
      <c r="D86" s="40"/>
      <c r="E86" s="37"/>
      <c r="F86" s="38"/>
      <c r="G86" s="38"/>
      <c r="H86" s="38"/>
      <c r="I86" s="38"/>
      <c r="J86" s="38"/>
      <c r="K86" s="39"/>
      <c r="L86" s="38"/>
    </row>
    <row r="87" spans="1:12" ht="18.75">
      <c r="A87" s="13"/>
      <c r="B87" s="8"/>
      <c r="C87" s="36"/>
      <c r="D87" s="41"/>
      <c r="E87" s="37"/>
      <c r="F87" s="38"/>
      <c r="G87" s="38"/>
      <c r="H87" s="38"/>
      <c r="I87" s="38"/>
      <c r="J87" s="38"/>
      <c r="K87" s="39"/>
      <c r="L87" s="38"/>
    </row>
    <row r="88" spans="1:12" ht="18.75">
      <c r="A88" s="14"/>
      <c r="B88" s="10"/>
      <c r="C88" s="42"/>
      <c r="D88" s="43" t="s">
        <v>32</v>
      </c>
      <c r="E88" s="44"/>
      <c r="F88" s="45">
        <f>SUM(F80:F87)</f>
        <v>740</v>
      </c>
      <c r="G88" s="45">
        <f t="shared" ref="G88" si="26">SUM(G80:G87)</f>
        <v>27.87</v>
      </c>
      <c r="H88" s="45">
        <f t="shared" ref="H88" si="27">SUM(H80:H87)</f>
        <v>24.5</v>
      </c>
      <c r="I88" s="45">
        <f t="shared" ref="I88" si="28">SUM(I80:I87)</f>
        <v>91.87</v>
      </c>
      <c r="J88" s="45">
        <f t="shared" ref="J88:L88" si="29">SUM(J80:J87)</f>
        <v>695.2</v>
      </c>
      <c r="K88" s="46"/>
      <c r="L88" s="45">
        <f t="shared" si="29"/>
        <v>101.65</v>
      </c>
    </row>
    <row r="89" spans="1:12" ht="18.75">
      <c r="A89" s="15">
        <f>A80</f>
        <v>1</v>
      </c>
      <c r="B89" s="6">
        <f>B80</f>
        <v>5</v>
      </c>
      <c r="C89" s="47" t="s">
        <v>24</v>
      </c>
      <c r="D89" s="40" t="s">
        <v>25</v>
      </c>
      <c r="E89" s="37"/>
      <c r="F89" s="38"/>
      <c r="G89" s="38"/>
      <c r="H89" s="38"/>
      <c r="I89" s="38"/>
      <c r="J89" s="38"/>
      <c r="K89" s="39"/>
      <c r="L89" s="38"/>
    </row>
    <row r="90" spans="1:12" ht="18.75">
      <c r="A90" s="14"/>
      <c r="B90" s="10"/>
      <c r="C90" s="42"/>
      <c r="D90" s="43" t="s">
        <v>32</v>
      </c>
      <c r="E90" s="44"/>
      <c r="F90" s="45">
        <f>SUM(F89:F89)</f>
        <v>0</v>
      </c>
      <c r="G90" s="45">
        <f>SUM(G89:G89)</f>
        <v>0</v>
      </c>
      <c r="H90" s="45">
        <f>SUM(H89:H89)</f>
        <v>0</v>
      </c>
      <c r="I90" s="45">
        <f>SUM(I89:I89)</f>
        <v>0</v>
      </c>
      <c r="J90" s="45">
        <f>SUM(J89:J89)</f>
        <v>0</v>
      </c>
      <c r="K90" s="46"/>
      <c r="L90" s="45">
        <f>SUM(L89:L89)</f>
        <v>0</v>
      </c>
    </row>
    <row r="91" spans="1:12" ht="15.75" customHeight="1">
      <c r="A91" s="18">
        <f>A80</f>
        <v>1</v>
      </c>
      <c r="B91" s="19">
        <f>B80</f>
        <v>5</v>
      </c>
      <c r="C91" s="51" t="s">
        <v>4</v>
      </c>
      <c r="D91" s="52"/>
      <c r="E91" s="48"/>
      <c r="F91" s="49">
        <f>F88+F90</f>
        <v>740</v>
      </c>
      <c r="G91" s="49">
        <f>G88+G90</f>
        <v>27.87</v>
      </c>
      <c r="H91" s="49">
        <f>H88+H90</f>
        <v>24.5</v>
      </c>
      <c r="I91" s="49">
        <f>I88+I90</f>
        <v>91.87</v>
      </c>
      <c r="J91" s="49">
        <f>J88+J90</f>
        <v>695.2</v>
      </c>
      <c r="K91" s="49"/>
      <c r="L91" s="49">
        <f>L88+L90</f>
        <v>101.65</v>
      </c>
    </row>
    <row r="92" spans="1:12" ht="19.5" thickBot="1">
      <c r="A92" s="11">
        <v>2</v>
      </c>
      <c r="B92" s="12">
        <v>1</v>
      </c>
      <c r="C92" s="31" t="s">
        <v>19</v>
      </c>
      <c r="D92" s="32" t="s">
        <v>20</v>
      </c>
      <c r="E92" s="33" t="s">
        <v>59</v>
      </c>
      <c r="F92" s="34">
        <v>207</v>
      </c>
      <c r="G92" s="34">
        <v>7.33</v>
      </c>
      <c r="H92" s="34">
        <v>5.55</v>
      </c>
      <c r="I92" s="34">
        <v>44.44</v>
      </c>
      <c r="J92" s="34">
        <v>261</v>
      </c>
      <c r="K92" s="35">
        <v>332</v>
      </c>
      <c r="L92" s="34">
        <v>8.9</v>
      </c>
    </row>
    <row r="93" spans="1:12" ht="18.75">
      <c r="A93" s="13"/>
      <c r="B93" s="8"/>
      <c r="C93" s="36"/>
      <c r="D93" s="32" t="s">
        <v>20</v>
      </c>
      <c r="E93" s="37" t="s">
        <v>60</v>
      </c>
      <c r="F93" s="38">
        <v>140</v>
      </c>
      <c r="G93" s="38">
        <v>9.4700000000000006</v>
      </c>
      <c r="H93" s="38">
        <v>8.23</v>
      </c>
      <c r="I93" s="38">
        <v>9.81</v>
      </c>
      <c r="J93" s="38">
        <v>151.4</v>
      </c>
      <c r="K93" s="39">
        <v>462</v>
      </c>
      <c r="L93" s="38">
        <v>41.27</v>
      </c>
    </row>
    <row r="94" spans="1:12" ht="18.75">
      <c r="A94" s="13"/>
      <c r="B94" s="8"/>
      <c r="C94" s="36"/>
      <c r="D94" s="40" t="s">
        <v>21</v>
      </c>
      <c r="E94" s="37" t="s">
        <v>43</v>
      </c>
      <c r="F94" s="38">
        <v>207</v>
      </c>
      <c r="G94" s="38">
        <v>0.26</v>
      </c>
      <c r="H94" s="38">
        <v>0.03</v>
      </c>
      <c r="I94" s="38">
        <v>24.15</v>
      </c>
      <c r="J94" s="38">
        <v>81</v>
      </c>
      <c r="K94" s="39">
        <v>686</v>
      </c>
      <c r="L94" s="38">
        <v>3.8</v>
      </c>
    </row>
    <row r="95" spans="1:12" ht="18.75">
      <c r="A95" s="13"/>
      <c r="B95" s="8"/>
      <c r="C95" s="36"/>
      <c r="D95" s="40" t="s">
        <v>22</v>
      </c>
      <c r="E95" s="37" t="s">
        <v>44</v>
      </c>
      <c r="F95" s="38">
        <v>50</v>
      </c>
      <c r="G95" s="38">
        <v>3.8</v>
      </c>
      <c r="H95" s="38">
        <v>0.45</v>
      </c>
      <c r="I95" s="38">
        <v>24.85</v>
      </c>
      <c r="J95" s="38">
        <v>113</v>
      </c>
      <c r="K95" s="39"/>
      <c r="L95" s="38">
        <v>3.5</v>
      </c>
    </row>
    <row r="96" spans="1:12" ht="18.75">
      <c r="A96" s="13"/>
      <c r="B96" s="8"/>
      <c r="C96" s="36"/>
      <c r="D96" s="40" t="s">
        <v>23</v>
      </c>
      <c r="E96" s="37" t="s">
        <v>55</v>
      </c>
      <c r="F96" s="38">
        <v>180</v>
      </c>
      <c r="G96" s="38">
        <v>2.7</v>
      </c>
      <c r="H96" s="38">
        <v>0.9</v>
      </c>
      <c r="I96" s="38">
        <v>37.799999999999997</v>
      </c>
      <c r="J96" s="38">
        <v>172.8</v>
      </c>
      <c r="K96" s="39"/>
      <c r="L96" s="38">
        <v>43.9</v>
      </c>
    </row>
    <row r="97" spans="1:12" ht="18.75">
      <c r="A97" s="13"/>
      <c r="B97" s="8"/>
      <c r="C97" s="36"/>
      <c r="D97" s="41"/>
      <c r="E97" s="37"/>
      <c r="F97" s="38"/>
      <c r="G97" s="38"/>
      <c r="H97" s="38"/>
      <c r="I97" s="38"/>
      <c r="J97" s="38"/>
      <c r="K97" s="39"/>
      <c r="L97" s="38"/>
    </row>
    <row r="98" spans="1:12" ht="18.75">
      <c r="A98" s="13"/>
      <c r="B98" s="8"/>
      <c r="C98" s="36"/>
      <c r="D98" s="41"/>
      <c r="E98" s="37"/>
      <c r="F98" s="38"/>
      <c r="G98" s="38"/>
      <c r="H98" s="38"/>
      <c r="I98" s="38"/>
      <c r="J98" s="38"/>
      <c r="K98" s="39"/>
      <c r="L98" s="38"/>
    </row>
    <row r="99" spans="1:12" ht="18.75">
      <c r="A99" s="13"/>
      <c r="B99" s="8"/>
      <c r="C99" s="36"/>
      <c r="D99" s="41"/>
      <c r="E99" s="37"/>
      <c r="F99" s="38"/>
      <c r="G99" s="38"/>
      <c r="H99" s="38"/>
      <c r="I99" s="38"/>
      <c r="J99" s="38"/>
      <c r="K99" s="39"/>
      <c r="L99" s="38"/>
    </row>
    <row r="100" spans="1:12" ht="18.75">
      <c r="A100" s="14"/>
      <c r="B100" s="10"/>
      <c r="C100" s="42"/>
      <c r="D100" s="43" t="s">
        <v>32</v>
      </c>
      <c r="E100" s="44"/>
      <c r="F100" s="45">
        <f>SUM(F92:F99)</f>
        <v>784</v>
      </c>
      <c r="G100" s="45">
        <f t="shared" ref="G100:J100" si="30">SUM(G92:G99)</f>
        <v>23.560000000000002</v>
      </c>
      <c r="H100" s="45">
        <f t="shared" si="30"/>
        <v>15.16</v>
      </c>
      <c r="I100" s="45">
        <f t="shared" si="30"/>
        <v>141.05000000000001</v>
      </c>
      <c r="J100" s="45">
        <f t="shared" si="30"/>
        <v>779.2</v>
      </c>
      <c r="K100" s="46"/>
      <c r="L100" s="45">
        <f t="shared" ref="L100" si="31">SUM(L92:L99)</f>
        <v>101.37</v>
      </c>
    </row>
    <row r="101" spans="1:12" ht="18.75">
      <c r="A101" s="15">
        <f>A92</f>
        <v>2</v>
      </c>
      <c r="B101" s="6">
        <f>B92</f>
        <v>1</v>
      </c>
      <c r="C101" s="47" t="s">
        <v>24</v>
      </c>
      <c r="D101" s="40" t="s">
        <v>25</v>
      </c>
      <c r="E101" s="37"/>
      <c r="F101" s="38"/>
      <c r="G101" s="38"/>
      <c r="H101" s="38"/>
      <c r="I101" s="38"/>
      <c r="J101" s="38"/>
      <c r="K101" s="39"/>
      <c r="L101" s="38"/>
    </row>
    <row r="102" spans="1:12" ht="18.75">
      <c r="A102" s="14"/>
      <c r="B102" s="10"/>
      <c r="C102" s="42"/>
      <c r="D102" s="43" t="s">
        <v>32</v>
      </c>
      <c r="E102" s="44"/>
      <c r="F102" s="45">
        <f>SUM(F101:F101)</f>
        <v>0</v>
      </c>
      <c r="G102" s="45">
        <f>SUM(G101:G101)</f>
        <v>0</v>
      </c>
      <c r="H102" s="45">
        <f>SUM(H101:H101)</f>
        <v>0</v>
      </c>
      <c r="I102" s="45">
        <f>SUM(I101:I101)</f>
        <v>0</v>
      </c>
      <c r="J102" s="45">
        <f>SUM(J101:J101)</f>
        <v>0</v>
      </c>
      <c r="K102" s="46"/>
      <c r="L102" s="45">
        <f>SUM(L101:L101)</f>
        <v>0</v>
      </c>
    </row>
    <row r="103" spans="1:12" ht="18.75">
      <c r="A103" s="18">
        <f>A92</f>
        <v>2</v>
      </c>
      <c r="B103" s="19">
        <f>B92</f>
        <v>1</v>
      </c>
      <c r="C103" s="51" t="s">
        <v>4</v>
      </c>
      <c r="D103" s="52"/>
      <c r="E103" s="48"/>
      <c r="F103" s="49">
        <f>F100+F102</f>
        <v>784</v>
      </c>
      <c r="G103" s="49">
        <f>G100+G102</f>
        <v>23.560000000000002</v>
      </c>
      <c r="H103" s="49">
        <f>H100+H102</f>
        <v>15.16</v>
      </c>
      <c r="I103" s="49">
        <f>I100+I102</f>
        <v>141.05000000000001</v>
      </c>
      <c r="J103" s="49">
        <f>J100+J102</f>
        <v>779.2</v>
      </c>
      <c r="K103" s="49"/>
      <c r="L103" s="49">
        <f>L100+L102</f>
        <v>101.37</v>
      </c>
    </row>
    <row r="104" spans="1:12" ht="18.75">
      <c r="A104" s="7">
        <v>2</v>
      </c>
      <c r="B104" s="8">
        <v>2</v>
      </c>
      <c r="C104" s="31" t="s">
        <v>19</v>
      </c>
      <c r="D104" s="32" t="s">
        <v>20</v>
      </c>
      <c r="E104" s="33" t="s">
        <v>61</v>
      </c>
      <c r="F104" s="34">
        <v>200</v>
      </c>
      <c r="G104" s="34">
        <v>7.33</v>
      </c>
      <c r="H104" s="34">
        <v>10.220000000000001</v>
      </c>
      <c r="I104" s="34">
        <v>35.44</v>
      </c>
      <c r="J104" s="34">
        <v>263.33</v>
      </c>
      <c r="K104" s="35">
        <v>311</v>
      </c>
      <c r="L104" s="34">
        <v>16.8</v>
      </c>
    </row>
    <row r="105" spans="1:12" ht="18.75">
      <c r="A105" s="7"/>
      <c r="B105" s="8"/>
      <c r="C105" s="36"/>
      <c r="D105" s="40" t="s">
        <v>30</v>
      </c>
      <c r="E105" s="37" t="s">
        <v>44</v>
      </c>
      <c r="F105" s="38">
        <v>50</v>
      </c>
      <c r="G105" s="38">
        <v>3.8</v>
      </c>
      <c r="H105" s="38">
        <v>0.45</v>
      </c>
      <c r="I105" s="38">
        <v>24.85</v>
      </c>
      <c r="J105" s="38">
        <v>113</v>
      </c>
      <c r="K105" s="39"/>
      <c r="L105" s="38">
        <v>3.5</v>
      </c>
    </row>
    <row r="106" spans="1:12" ht="18.75">
      <c r="A106" s="7"/>
      <c r="B106" s="8"/>
      <c r="C106" s="36"/>
      <c r="D106" s="40" t="s">
        <v>21</v>
      </c>
      <c r="E106" s="37" t="s">
        <v>62</v>
      </c>
      <c r="F106" s="38">
        <v>200</v>
      </c>
      <c r="G106" s="38">
        <v>2.9</v>
      </c>
      <c r="H106" s="38">
        <v>2.8</v>
      </c>
      <c r="I106" s="38">
        <v>14.9</v>
      </c>
      <c r="J106" s="38">
        <v>94</v>
      </c>
      <c r="K106" s="39">
        <v>692</v>
      </c>
      <c r="L106" s="38">
        <v>7.16</v>
      </c>
    </row>
    <row r="107" spans="1:12" ht="18.75">
      <c r="A107" s="7"/>
      <c r="B107" s="8"/>
      <c r="C107" s="36"/>
      <c r="D107" s="40" t="s">
        <v>22</v>
      </c>
      <c r="E107" s="37" t="s">
        <v>63</v>
      </c>
      <c r="F107" s="38">
        <v>55</v>
      </c>
      <c r="G107" s="38">
        <v>6.17</v>
      </c>
      <c r="H107" s="38">
        <v>11.83</v>
      </c>
      <c r="I107" s="38">
        <v>17.54</v>
      </c>
      <c r="J107" s="38">
        <v>188.5</v>
      </c>
      <c r="K107" s="39">
        <v>3</v>
      </c>
      <c r="L107" s="38">
        <v>23.1</v>
      </c>
    </row>
    <row r="108" spans="1:12" ht="18.75">
      <c r="A108" s="7"/>
      <c r="B108" s="8"/>
      <c r="C108" s="36"/>
      <c r="D108" s="40" t="s">
        <v>23</v>
      </c>
      <c r="E108" s="37" t="s">
        <v>48</v>
      </c>
      <c r="F108" s="38">
        <v>200</v>
      </c>
      <c r="G108" s="38">
        <v>0.8</v>
      </c>
      <c r="H108" s="38">
        <v>0.6</v>
      </c>
      <c r="I108" s="38">
        <v>20.6</v>
      </c>
      <c r="J108" s="38">
        <v>94</v>
      </c>
      <c r="K108" s="39"/>
      <c r="L108" s="38">
        <v>54</v>
      </c>
    </row>
    <row r="109" spans="1:12" ht="18.75">
      <c r="A109" s="7"/>
      <c r="B109" s="8"/>
      <c r="C109" s="36"/>
      <c r="D109" s="41"/>
      <c r="E109" s="37"/>
      <c r="F109" s="38"/>
      <c r="G109" s="38"/>
      <c r="H109" s="38"/>
      <c r="I109" s="38"/>
      <c r="J109" s="38"/>
      <c r="K109" s="39"/>
      <c r="L109" s="38"/>
    </row>
    <row r="110" spans="1:12" ht="18.75">
      <c r="A110" s="7"/>
      <c r="B110" s="8"/>
      <c r="C110" s="36"/>
      <c r="D110" s="41"/>
      <c r="E110" s="37"/>
      <c r="F110" s="38"/>
      <c r="G110" s="38"/>
      <c r="H110" s="38"/>
      <c r="I110" s="38"/>
      <c r="J110" s="38"/>
      <c r="K110" s="39"/>
      <c r="L110" s="38"/>
    </row>
    <row r="111" spans="1:12" ht="18.75">
      <c r="A111" s="7"/>
      <c r="B111" s="8"/>
      <c r="C111" s="36"/>
      <c r="D111" s="41"/>
      <c r="E111" s="37"/>
      <c r="F111" s="38"/>
      <c r="G111" s="38"/>
      <c r="H111" s="38"/>
      <c r="I111" s="38"/>
      <c r="J111" s="38"/>
      <c r="K111" s="39"/>
      <c r="L111" s="38"/>
    </row>
    <row r="112" spans="1:12" ht="18.75">
      <c r="A112" s="9"/>
      <c r="B112" s="10"/>
      <c r="C112" s="42"/>
      <c r="D112" s="43" t="s">
        <v>32</v>
      </c>
      <c r="E112" s="44"/>
      <c r="F112" s="45">
        <f>SUM(F104:F111)</f>
        <v>705</v>
      </c>
      <c r="G112" s="45">
        <f t="shared" ref="G112:J112" si="32">SUM(G104:G111)</f>
        <v>21</v>
      </c>
      <c r="H112" s="45">
        <f t="shared" si="32"/>
        <v>25.9</v>
      </c>
      <c r="I112" s="45">
        <f t="shared" si="32"/>
        <v>113.32999999999998</v>
      </c>
      <c r="J112" s="45">
        <f t="shared" si="32"/>
        <v>752.82999999999993</v>
      </c>
      <c r="K112" s="46"/>
      <c r="L112" s="45">
        <f t="shared" ref="L112" si="33">SUM(L104:L111)</f>
        <v>104.56</v>
      </c>
    </row>
    <row r="113" spans="1:12" ht="18.75">
      <c r="A113" s="6">
        <f>A104</f>
        <v>2</v>
      </c>
      <c r="B113" s="6">
        <f>B104</f>
        <v>2</v>
      </c>
      <c r="C113" s="47" t="s">
        <v>24</v>
      </c>
      <c r="D113" s="40" t="s">
        <v>25</v>
      </c>
      <c r="E113" s="37"/>
      <c r="F113" s="38"/>
      <c r="G113" s="38"/>
      <c r="H113" s="38"/>
      <c r="I113" s="38"/>
      <c r="J113" s="38"/>
      <c r="K113" s="39"/>
      <c r="L113" s="38"/>
    </row>
    <row r="114" spans="1:12" ht="18.75">
      <c r="A114" s="7"/>
      <c r="B114" s="8"/>
      <c r="C114" s="36"/>
      <c r="D114" s="40" t="s">
        <v>26</v>
      </c>
      <c r="E114" s="37"/>
      <c r="F114" s="38"/>
      <c r="G114" s="38"/>
      <c r="H114" s="38"/>
      <c r="I114" s="38"/>
      <c r="J114" s="38"/>
      <c r="K114" s="39"/>
      <c r="L114" s="38"/>
    </row>
    <row r="115" spans="1:12" ht="18.75">
      <c r="A115" s="9"/>
      <c r="B115" s="10"/>
      <c r="C115" s="42"/>
      <c r="D115" s="43" t="s">
        <v>32</v>
      </c>
      <c r="E115" s="44"/>
      <c r="F115" s="45">
        <f>SUM(F113:F114)</f>
        <v>0</v>
      </c>
      <c r="G115" s="45">
        <f>SUM(G113:G114)</f>
        <v>0</v>
      </c>
      <c r="H115" s="45">
        <f>SUM(H113:H114)</f>
        <v>0</v>
      </c>
      <c r="I115" s="45">
        <f>SUM(I113:I114)</f>
        <v>0</v>
      </c>
      <c r="J115" s="45">
        <f>SUM(J113:J114)</f>
        <v>0</v>
      </c>
      <c r="K115" s="46"/>
      <c r="L115" s="45">
        <f>SUM(L113:L114)</f>
        <v>0</v>
      </c>
    </row>
    <row r="116" spans="1:12" ht="18.75">
      <c r="A116" s="20">
        <f>A104</f>
        <v>2</v>
      </c>
      <c r="B116" s="20">
        <f>B104</f>
        <v>2</v>
      </c>
      <c r="C116" s="51" t="s">
        <v>4</v>
      </c>
      <c r="D116" s="52"/>
      <c r="E116" s="48"/>
      <c r="F116" s="49">
        <f>F112+F115</f>
        <v>705</v>
      </c>
      <c r="G116" s="49">
        <f>G112+G115</f>
        <v>21</v>
      </c>
      <c r="H116" s="49">
        <f>H112+H115</f>
        <v>25.9</v>
      </c>
      <c r="I116" s="49">
        <f>I112+I115</f>
        <v>113.32999999999998</v>
      </c>
      <c r="J116" s="49">
        <f>J112+J115</f>
        <v>752.82999999999993</v>
      </c>
      <c r="K116" s="49"/>
      <c r="L116" s="49">
        <f>L112+L115</f>
        <v>104.56</v>
      </c>
    </row>
    <row r="117" spans="1:12" ht="19.5" thickBot="1">
      <c r="A117" s="11">
        <v>2</v>
      </c>
      <c r="B117" s="12">
        <v>3</v>
      </c>
      <c r="C117" s="31" t="s">
        <v>19</v>
      </c>
      <c r="D117" s="32" t="s">
        <v>20</v>
      </c>
      <c r="E117" s="33" t="s">
        <v>64</v>
      </c>
      <c r="F117" s="34">
        <v>200</v>
      </c>
      <c r="G117" s="34">
        <v>10.1</v>
      </c>
      <c r="H117" s="34">
        <v>6.3</v>
      </c>
      <c r="I117" s="34">
        <v>41.7</v>
      </c>
      <c r="J117" s="34">
        <v>268</v>
      </c>
      <c r="K117" s="35">
        <v>297</v>
      </c>
      <c r="L117" s="34">
        <v>11.4</v>
      </c>
    </row>
    <row r="118" spans="1:12" ht="18.75">
      <c r="A118" s="13"/>
      <c r="B118" s="8"/>
      <c r="C118" s="36"/>
      <c r="D118" s="32" t="s">
        <v>20</v>
      </c>
      <c r="E118" s="37" t="s">
        <v>65</v>
      </c>
      <c r="F118" s="38">
        <v>120</v>
      </c>
      <c r="G118" s="38">
        <v>43</v>
      </c>
      <c r="H118" s="38">
        <v>36.200000000000003</v>
      </c>
      <c r="I118" s="38">
        <v>0.4</v>
      </c>
      <c r="J118" s="38">
        <v>497</v>
      </c>
      <c r="K118" s="39">
        <v>487</v>
      </c>
      <c r="L118" s="38">
        <v>36.1</v>
      </c>
    </row>
    <row r="119" spans="1:12" ht="18.75">
      <c r="A119" s="13"/>
      <c r="B119" s="8"/>
      <c r="C119" s="36"/>
      <c r="D119" s="40" t="s">
        <v>21</v>
      </c>
      <c r="E119" s="37" t="s">
        <v>67</v>
      </c>
      <c r="F119" s="38">
        <v>200</v>
      </c>
      <c r="G119" s="38">
        <v>1</v>
      </c>
      <c r="H119" s="38">
        <v>0.05</v>
      </c>
      <c r="I119" s="38">
        <v>27.5</v>
      </c>
      <c r="J119" s="38">
        <v>109</v>
      </c>
      <c r="K119" s="39">
        <v>639</v>
      </c>
      <c r="L119" s="38">
        <v>6.1</v>
      </c>
    </row>
    <row r="120" spans="1:12" ht="15.75" customHeight="1">
      <c r="A120" s="13"/>
      <c r="B120" s="8"/>
      <c r="C120" s="36"/>
      <c r="D120" s="40" t="s">
        <v>22</v>
      </c>
      <c r="E120" s="37" t="s">
        <v>44</v>
      </c>
      <c r="F120" s="38">
        <v>50</v>
      </c>
      <c r="G120" s="38">
        <v>3.8</v>
      </c>
      <c r="H120" s="38">
        <v>0.45</v>
      </c>
      <c r="I120" s="38">
        <v>24.85</v>
      </c>
      <c r="J120" s="38">
        <v>113</v>
      </c>
      <c r="K120" s="39"/>
      <c r="L120" s="38">
        <v>3.5</v>
      </c>
    </row>
    <row r="121" spans="1:12" ht="18.75">
      <c r="A121" s="13"/>
      <c r="B121" s="8"/>
      <c r="C121" s="36"/>
      <c r="D121" s="40" t="s">
        <v>23</v>
      </c>
      <c r="E121" s="37" t="s">
        <v>45</v>
      </c>
      <c r="F121" s="38">
        <v>200</v>
      </c>
      <c r="G121" s="38">
        <v>0.8</v>
      </c>
      <c r="H121" s="38">
        <v>0.8</v>
      </c>
      <c r="I121" s="38">
        <v>19.600000000000001</v>
      </c>
      <c r="J121" s="38">
        <v>94</v>
      </c>
      <c r="K121" s="39"/>
      <c r="L121" s="38">
        <v>39.15</v>
      </c>
    </row>
    <row r="122" spans="1:12" ht="18.75">
      <c r="A122" s="13"/>
      <c r="B122" s="8"/>
      <c r="C122" s="36"/>
      <c r="D122" s="41"/>
      <c r="E122" s="37"/>
      <c r="F122" s="38"/>
      <c r="G122" s="38"/>
      <c r="H122" s="38"/>
      <c r="I122" s="38"/>
      <c r="J122" s="38"/>
      <c r="K122" s="39"/>
      <c r="L122" s="38"/>
    </row>
    <row r="123" spans="1:12" ht="18.75">
      <c r="A123" s="13"/>
      <c r="B123" s="8"/>
      <c r="C123" s="36"/>
      <c r="D123" s="41"/>
      <c r="E123" s="37"/>
      <c r="F123" s="38"/>
      <c r="G123" s="38"/>
      <c r="H123" s="38"/>
      <c r="I123" s="38"/>
      <c r="J123" s="38"/>
      <c r="K123" s="39"/>
      <c r="L123" s="38"/>
    </row>
    <row r="124" spans="1:12" ht="18.75">
      <c r="A124" s="13"/>
      <c r="B124" s="8"/>
      <c r="C124" s="36"/>
      <c r="D124" s="41"/>
      <c r="E124" s="37"/>
      <c r="F124" s="38"/>
      <c r="G124" s="38"/>
      <c r="H124" s="38"/>
      <c r="I124" s="38"/>
      <c r="J124" s="38"/>
      <c r="K124" s="39"/>
      <c r="L124" s="38"/>
    </row>
    <row r="125" spans="1:12" ht="18.75">
      <c r="A125" s="14"/>
      <c r="B125" s="10"/>
      <c r="C125" s="42"/>
      <c r="D125" s="43" t="s">
        <v>32</v>
      </c>
      <c r="E125" s="44"/>
      <c r="F125" s="45">
        <f>SUM(F117:F124)</f>
        <v>770</v>
      </c>
      <c r="G125" s="45">
        <f t="shared" ref="G125:J125" si="34">SUM(G117:G124)</f>
        <v>58.699999999999996</v>
      </c>
      <c r="H125" s="45">
        <f t="shared" si="34"/>
        <v>43.8</v>
      </c>
      <c r="I125" s="45">
        <f t="shared" si="34"/>
        <v>114.04999999999998</v>
      </c>
      <c r="J125" s="45">
        <f t="shared" si="34"/>
        <v>1081</v>
      </c>
      <c r="K125" s="46"/>
      <c r="L125" s="45">
        <f t="shared" ref="L125" si="35">SUM(L117:L124)</f>
        <v>96.25</v>
      </c>
    </row>
    <row r="126" spans="1:12" ht="18.75">
      <c r="A126" s="15">
        <f>A117</f>
        <v>2</v>
      </c>
      <c r="B126" s="6">
        <f>B117</f>
        <v>3</v>
      </c>
      <c r="C126" s="47" t="s">
        <v>24</v>
      </c>
      <c r="D126" s="40" t="s">
        <v>25</v>
      </c>
      <c r="E126" s="37"/>
      <c r="F126" s="38"/>
      <c r="G126" s="38"/>
      <c r="H126" s="38"/>
      <c r="I126" s="38"/>
      <c r="J126" s="38"/>
      <c r="K126" s="39"/>
      <c r="L126" s="38"/>
    </row>
    <row r="127" spans="1:12" ht="18.75">
      <c r="A127" s="14"/>
      <c r="B127" s="10"/>
      <c r="C127" s="42"/>
      <c r="D127" s="43" t="s">
        <v>32</v>
      </c>
      <c r="E127" s="44"/>
      <c r="F127" s="45">
        <f>SUM(F126:F126)</f>
        <v>0</v>
      </c>
      <c r="G127" s="45">
        <f>SUM(G126:G126)</f>
        <v>0</v>
      </c>
      <c r="H127" s="45">
        <f>SUM(H126:H126)</f>
        <v>0</v>
      </c>
      <c r="I127" s="45">
        <f>SUM(I126:I126)</f>
        <v>0</v>
      </c>
      <c r="J127" s="45">
        <f>SUM(J126:J126)</f>
        <v>0</v>
      </c>
      <c r="K127" s="46"/>
      <c r="L127" s="45">
        <f>SUM(L126:L126)</f>
        <v>0</v>
      </c>
    </row>
    <row r="128" spans="1:12" ht="18.75">
      <c r="A128" s="18">
        <f>A117</f>
        <v>2</v>
      </c>
      <c r="B128" s="19">
        <f>B117</f>
        <v>3</v>
      </c>
      <c r="C128" s="51" t="s">
        <v>4</v>
      </c>
      <c r="D128" s="52"/>
      <c r="E128" s="48"/>
      <c r="F128" s="49">
        <f>F125+F127</f>
        <v>770</v>
      </c>
      <c r="G128" s="49">
        <f>G125+G127</f>
        <v>58.699999999999996</v>
      </c>
      <c r="H128" s="49">
        <f>H125+H127</f>
        <v>43.8</v>
      </c>
      <c r="I128" s="49">
        <f>I125+I127</f>
        <v>114.04999999999998</v>
      </c>
      <c r="J128" s="49">
        <f>J125+J127</f>
        <v>1081</v>
      </c>
      <c r="K128" s="49"/>
      <c r="L128" s="49">
        <f>L125+L127</f>
        <v>96.25</v>
      </c>
    </row>
    <row r="129" spans="1:12" ht="19.5" thickBot="1">
      <c r="A129" s="11">
        <v>2</v>
      </c>
      <c r="B129" s="12">
        <v>4</v>
      </c>
      <c r="C129" s="31" t="s">
        <v>19</v>
      </c>
      <c r="D129" s="32" t="s">
        <v>20</v>
      </c>
      <c r="E129" s="33" t="s">
        <v>66</v>
      </c>
      <c r="F129" s="34">
        <v>206</v>
      </c>
      <c r="G129" s="34">
        <v>4.1100000000000003</v>
      </c>
      <c r="H129" s="34">
        <v>7</v>
      </c>
      <c r="I129" s="34">
        <v>26</v>
      </c>
      <c r="J129" s="34">
        <v>186.66</v>
      </c>
      <c r="K129" s="35">
        <v>520</v>
      </c>
      <c r="L129" s="34">
        <v>15.7</v>
      </c>
    </row>
    <row r="130" spans="1:12" ht="18.75">
      <c r="A130" s="13"/>
      <c r="B130" s="8"/>
      <c r="C130" s="36"/>
      <c r="D130" s="32" t="s">
        <v>20</v>
      </c>
      <c r="E130" s="37" t="s">
        <v>53</v>
      </c>
      <c r="F130" s="38">
        <v>150</v>
      </c>
      <c r="G130" s="38">
        <v>16.62</v>
      </c>
      <c r="H130" s="38">
        <v>20.100000000000001</v>
      </c>
      <c r="I130" s="38">
        <v>16</v>
      </c>
      <c r="J130" s="38">
        <v>313</v>
      </c>
      <c r="K130" s="39">
        <v>388</v>
      </c>
      <c r="L130" s="38">
        <v>25.1</v>
      </c>
    </row>
    <row r="131" spans="1:12" ht="18.75">
      <c r="A131" s="13"/>
      <c r="B131" s="8"/>
      <c r="C131" s="36"/>
      <c r="D131" s="40" t="s">
        <v>21</v>
      </c>
      <c r="E131" s="37" t="s">
        <v>85</v>
      </c>
      <c r="F131" s="38">
        <v>200</v>
      </c>
      <c r="G131" s="38">
        <v>1</v>
      </c>
      <c r="H131" s="38">
        <v>0.2</v>
      </c>
      <c r="I131" s="38">
        <v>20.2</v>
      </c>
      <c r="J131" s="38">
        <v>92</v>
      </c>
      <c r="K131" s="39"/>
      <c r="L131" s="38">
        <v>12.9</v>
      </c>
    </row>
    <row r="132" spans="1:12" ht="18.75">
      <c r="A132" s="13"/>
      <c r="B132" s="8"/>
      <c r="C132" s="36"/>
      <c r="D132" s="40" t="s">
        <v>22</v>
      </c>
      <c r="E132" s="37" t="s">
        <v>44</v>
      </c>
      <c r="F132" s="38">
        <v>50</v>
      </c>
      <c r="G132" s="38">
        <v>3.8</v>
      </c>
      <c r="H132" s="38">
        <v>0.45</v>
      </c>
      <c r="I132" s="38">
        <v>24.85</v>
      </c>
      <c r="J132" s="38">
        <v>113</v>
      </c>
      <c r="K132" s="39"/>
      <c r="L132" s="38">
        <v>3.5</v>
      </c>
    </row>
    <row r="133" spans="1:12" ht="18.75">
      <c r="A133" s="13"/>
      <c r="B133" s="8"/>
      <c r="C133" s="36"/>
      <c r="D133" s="41" t="s">
        <v>25</v>
      </c>
      <c r="E133" s="37" t="s">
        <v>69</v>
      </c>
      <c r="F133" s="38">
        <v>60</v>
      </c>
      <c r="G133" s="38">
        <v>0.4</v>
      </c>
      <c r="H133" s="38">
        <v>0.06</v>
      </c>
      <c r="I133" s="38">
        <v>1.1399999999999999</v>
      </c>
      <c r="J133" s="38">
        <v>4</v>
      </c>
      <c r="K133" s="39"/>
      <c r="L133" s="38">
        <v>10.8</v>
      </c>
    </row>
    <row r="134" spans="1:12" ht="18.75">
      <c r="A134" s="13"/>
      <c r="B134" s="8"/>
      <c r="C134" s="36"/>
      <c r="D134" s="41"/>
      <c r="E134" s="37"/>
      <c r="F134" s="38"/>
      <c r="G134" s="38"/>
      <c r="H134" s="38"/>
      <c r="I134" s="38"/>
      <c r="J134" s="38"/>
      <c r="K134" s="39"/>
      <c r="L134" s="38"/>
    </row>
    <row r="135" spans="1:12" ht="18.75">
      <c r="A135" s="13"/>
      <c r="B135" s="8"/>
      <c r="C135" s="36"/>
      <c r="D135" s="41"/>
      <c r="E135" s="37"/>
      <c r="F135" s="38"/>
      <c r="G135" s="38"/>
      <c r="H135" s="38"/>
      <c r="I135" s="38"/>
      <c r="J135" s="38"/>
      <c r="K135" s="39"/>
      <c r="L135" s="38"/>
    </row>
    <row r="136" spans="1:12" ht="18.75">
      <c r="A136" s="13"/>
      <c r="B136" s="8"/>
      <c r="C136" s="36"/>
      <c r="D136" s="41"/>
      <c r="E136" s="37"/>
      <c r="F136" s="38"/>
      <c r="G136" s="38"/>
      <c r="H136" s="38"/>
      <c r="I136" s="38"/>
      <c r="J136" s="38"/>
      <c r="K136" s="39"/>
      <c r="L136" s="38"/>
    </row>
    <row r="137" spans="1:12" ht="18.75">
      <c r="A137" s="14"/>
      <c r="B137" s="10"/>
      <c r="C137" s="42"/>
      <c r="D137" s="43" t="s">
        <v>32</v>
      </c>
      <c r="E137" s="44"/>
      <c r="F137" s="45">
        <f>SUM(F129:F136)</f>
        <v>666</v>
      </c>
      <c r="G137" s="45">
        <f t="shared" ref="G137:J137" si="36">SUM(G129:G136)</f>
        <v>25.93</v>
      </c>
      <c r="H137" s="45">
        <f t="shared" si="36"/>
        <v>27.81</v>
      </c>
      <c r="I137" s="45">
        <f t="shared" si="36"/>
        <v>88.190000000000012</v>
      </c>
      <c r="J137" s="45">
        <f t="shared" si="36"/>
        <v>708.66</v>
      </c>
      <c r="K137" s="46"/>
      <c r="L137" s="45">
        <f t="shared" ref="L137" si="37">SUM(L129:L136)</f>
        <v>68</v>
      </c>
    </row>
    <row r="138" spans="1:12" ht="18.75">
      <c r="A138" s="15">
        <f>A129</f>
        <v>2</v>
      </c>
      <c r="B138" s="6">
        <f>B129</f>
        <v>4</v>
      </c>
      <c r="C138" s="47" t="s">
        <v>24</v>
      </c>
      <c r="D138" s="40" t="s">
        <v>25</v>
      </c>
      <c r="E138" s="37"/>
      <c r="F138" s="38"/>
      <c r="G138" s="38"/>
      <c r="H138" s="38"/>
      <c r="I138" s="38"/>
      <c r="J138" s="38"/>
      <c r="K138" s="39"/>
      <c r="L138" s="38"/>
    </row>
    <row r="139" spans="1:12" ht="18.75">
      <c r="A139" s="14"/>
      <c r="B139" s="10"/>
      <c r="C139" s="42"/>
      <c r="D139" s="43" t="s">
        <v>32</v>
      </c>
      <c r="E139" s="44"/>
      <c r="F139" s="45">
        <f>SUM(F138:F138)</f>
        <v>0</v>
      </c>
      <c r="G139" s="45">
        <f>SUM(G138:G138)</f>
        <v>0</v>
      </c>
      <c r="H139" s="45">
        <f>SUM(H138:H138)</f>
        <v>0</v>
      </c>
      <c r="I139" s="45">
        <f>SUM(I138:I138)</f>
        <v>0</v>
      </c>
      <c r="J139" s="45">
        <f>SUM(J138:J138)</f>
        <v>0</v>
      </c>
      <c r="K139" s="46"/>
      <c r="L139" s="45">
        <f>SUM(L138:L138)</f>
        <v>0</v>
      </c>
    </row>
    <row r="140" spans="1:12" ht="18.75">
      <c r="A140" s="18">
        <f>A129</f>
        <v>2</v>
      </c>
      <c r="B140" s="19">
        <f>B129</f>
        <v>4</v>
      </c>
      <c r="C140" s="51" t="s">
        <v>4</v>
      </c>
      <c r="D140" s="52"/>
      <c r="E140" s="48"/>
      <c r="F140" s="49">
        <f>F137+F139</f>
        <v>666</v>
      </c>
      <c r="G140" s="49">
        <f>G137+G139</f>
        <v>25.93</v>
      </c>
      <c r="H140" s="49">
        <f>H137+H139</f>
        <v>27.81</v>
      </c>
      <c r="I140" s="49">
        <f>I137+I139</f>
        <v>88.190000000000012</v>
      </c>
      <c r="J140" s="49">
        <f>J137+J139</f>
        <v>708.66</v>
      </c>
      <c r="K140" s="49"/>
      <c r="L140" s="49">
        <f>L137+L139</f>
        <v>68</v>
      </c>
    </row>
    <row r="141" spans="1:12" ht="18.75">
      <c r="A141" s="11">
        <v>2</v>
      </c>
      <c r="B141" s="12">
        <v>5</v>
      </c>
      <c r="C141" s="31" t="s">
        <v>19</v>
      </c>
      <c r="D141" s="32" t="s">
        <v>20</v>
      </c>
      <c r="E141" s="33" t="s">
        <v>86</v>
      </c>
      <c r="F141" s="34">
        <v>250</v>
      </c>
      <c r="G141" s="34">
        <v>2</v>
      </c>
      <c r="H141" s="34">
        <v>4.37</v>
      </c>
      <c r="I141" s="34">
        <v>10.87</v>
      </c>
      <c r="J141" s="34">
        <v>240</v>
      </c>
      <c r="K141" s="35">
        <v>135</v>
      </c>
      <c r="L141" s="34">
        <v>24.3</v>
      </c>
    </row>
    <row r="142" spans="1:12" ht="18.75">
      <c r="A142" s="13"/>
      <c r="B142" s="8"/>
      <c r="C142" s="36"/>
      <c r="D142" s="40" t="s">
        <v>30</v>
      </c>
      <c r="E142" s="37" t="s">
        <v>44</v>
      </c>
      <c r="F142" s="38">
        <v>50</v>
      </c>
      <c r="G142" s="38">
        <v>3.8</v>
      </c>
      <c r="H142" s="38">
        <v>0.45</v>
      </c>
      <c r="I142" s="38">
        <v>24.85</v>
      </c>
      <c r="J142" s="38">
        <v>113</v>
      </c>
      <c r="K142" s="39"/>
      <c r="L142" s="38">
        <v>3.5</v>
      </c>
    </row>
    <row r="143" spans="1:12" ht="18.75">
      <c r="A143" s="13"/>
      <c r="B143" s="8"/>
      <c r="C143" s="36"/>
      <c r="D143" s="40" t="s">
        <v>21</v>
      </c>
      <c r="E143" s="37" t="s">
        <v>54</v>
      </c>
      <c r="F143" s="38">
        <v>200</v>
      </c>
      <c r="G143" s="38">
        <v>0.1</v>
      </c>
      <c r="H143" s="38">
        <v>0.03</v>
      </c>
      <c r="I143" s="38">
        <v>9.9</v>
      </c>
      <c r="J143" s="38">
        <v>36</v>
      </c>
      <c r="K143" s="39">
        <v>685</v>
      </c>
      <c r="L143" s="38">
        <v>2.2999999999999998</v>
      </c>
    </row>
    <row r="144" spans="1:12" ht="18.75">
      <c r="A144" s="13"/>
      <c r="B144" s="8"/>
      <c r="C144" s="36"/>
      <c r="D144" s="40" t="s">
        <v>22</v>
      </c>
      <c r="E144" s="37" t="s">
        <v>70</v>
      </c>
      <c r="F144" s="38">
        <v>30</v>
      </c>
      <c r="G144" s="38">
        <v>1.56</v>
      </c>
      <c r="H144" s="38">
        <v>1.92</v>
      </c>
      <c r="I144" s="38">
        <v>21.3</v>
      </c>
      <c r="J144" s="38">
        <v>112</v>
      </c>
      <c r="K144" s="39"/>
      <c r="L144" s="38">
        <v>15</v>
      </c>
    </row>
    <row r="145" spans="1:12" ht="18.75">
      <c r="A145" s="13"/>
      <c r="B145" s="8"/>
      <c r="C145" s="36"/>
      <c r="D145" s="40" t="s">
        <v>23</v>
      </c>
      <c r="E145" s="37" t="s">
        <v>45</v>
      </c>
      <c r="F145" s="38">
        <v>220</v>
      </c>
      <c r="G145" s="38">
        <v>0.88</v>
      </c>
      <c r="H145" s="38">
        <v>0.88</v>
      </c>
      <c r="I145" s="38">
        <v>21.56</v>
      </c>
      <c r="J145" s="38">
        <v>106.4</v>
      </c>
      <c r="K145" s="39"/>
      <c r="L145" s="38">
        <v>43.06</v>
      </c>
    </row>
    <row r="146" spans="1:12" ht="18.75">
      <c r="A146" s="13"/>
      <c r="B146" s="8"/>
      <c r="C146" s="36"/>
      <c r="D146" s="41"/>
      <c r="E146" s="37"/>
      <c r="F146" s="38"/>
      <c r="G146" s="38"/>
      <c r="H146" s="38"/>
      <c r="I146" s="38"/>
      <c r="J146" s="38"/>
      <c r="K146" s="39"/>
      <c r="L146" s="38"/>
    </row>
    <row r="147" spans="1:12" ht="18.75">
      <c r="A147" s="13"/>
      <c r="B147" s="8"/>
      <c r="C147" s="36"/>
      <c r="D147" s="41"/>
      <c r="E147" s="37"/>
      <c r="F147" s="38"/>
      <c r="G147" s="38"/>
      <c r="H147" s="38"/>
      <c r="I147" s="38"/>
      <c r="J147" s="38"/>
      <c r="K147" s="39"/>
      <c r="L147" s="38"/>
    </row>
    <row r="148" spans="1:12" ht="18.75">
      <c r="A148" s="13"/>
      <c r="B148" s="8"/>
      <c r="C148" s="36"/>
      <c r="D148" s="41"/>
      <c r="E148" s="37"/>
      <c r="F148" s="38"/>
      <c r="G148" s="38"/>
      <c r="H148" s="38"/>
      <c r="I148" s="38"/>
      <c r="J148" s="38"/>
      <c r="K148" s="39"/>
      <c r="L148" s="38"/>
    </row>
    <row r="149" spans="1:12" ht="15.75" customHeight="1">
      <c r="A149" s="14"/>
      <c r="B149" s="10"/>
      <c r="C149" s="42"/>
      <c r="D149" s="43" t="s">
        <v>32</v>
      </c>
      <c r="E149" s="44"/>
      <c r="F149" s="45">
        <f>SUM(F141:F148)</f>
        <v>750</v>
      </c>
      <c r="G149" s="45">
        <f t="shared" ref="G149:J149" si="38">SUM(G141:G148)</f>
        <v>8.34</v>
      </c>
      <c r="H149" s="45">
        <f t="shared" si="38"/>
        <v>7.65</v>
      </c>
      <c r="I149" s="45">
        <f t="shared" si="38"/>
        <v>88.48</v>
      </c>
      <c r="J149" s="45">
        <f t="shared" si="38"/>
        <v>607.4</v>
      </c>
      <c r="K149" s="46"/>
      <c r="L149" s="45">
        <f t="shared" ref="L149" si="39">SUM(L141:L148)</f>
        <v>88.16</v>
      </c>
    </row>
    <row r="150" spans="1:12" ht="18.75">
      <c r="A150" s="15">
        <f>A141</f>
        <v>2</v>
      </c>
      <c r="B150" s="6">
        <f>B141</f>
        <v>5</v>
      </c>
      <c r="C150" s="47" t="s">
        <v>24</v>
      </c>
      <c r="D150" s="40" t="s">
        <v>25</v>
      </c>
      <c r="E150" s="37"/>
      <c r="F150" s="38"/>
      <c r="G150" s="38"/>
      <c r="H150" s="38"/>
      <c r="I150" s="38"/>
      <c r="J150" s="38"/>
      <c r="K150" s="39"/>
      <c r="L150" s="38"/>
    </row>
    <row r="151" spans="1:12" ht="18.75">
      <c r="A151" s="13"/>
      <c r="B151" s="8"/>
      <c r="C151" s="36"/>
      <c r="D151" s="41"/>
      <c r="E151" s="37"/>
      <c r="F151" s="38"/>
      <c r="G151" s="38"/>
      <c r="H151" s="38"/>
      <c r="I151" s="38"/>
      <c r="J151" s="38"/>
      <c r="K151" s="39"/>
      <c r="L151" s="38"/>
    </row>
    <row r="152" spans="1:12" ht="18.75">
      <c r="A152" s="14"/>
      <c r="B152" s="10"/>
      <c r="C152" s="42"/>
      <c r="D152" s="43" t="s">
        <v>32</v>
      </c>
      <c r="E152" s="44"/>
      <c r="F152" s="45">
        <f>SUM(F150:F151)</f>
        <v>0</v>
      </c>
      <c r="G152" s="45">
        <f>SUM(G150:G151)</f>
        <v>0</v>
      </c>
      <c r="H152" s="45">
        <f>SUM(H150:H151)</f>
        <v>0</v>
      </c>
      <c r="I152" s="45">
        <f>SUM(I150:I151)</f>
        <v>0</v>
      </c>
      <c r="J152" s="45">
        <f>SUM(J150:J151)</f>
        <v>0</v>
      </c>
      <c r="K152" s="46"/>
      <c r="L152" s="45">
        <f>SUM(L150:L151)</f>
        <v>0</v>
      </c>
    </row>
    <row r="153" spans="1:12" ht="19.5" thickBot="1">
      <c r="A153" s="18">
        <f>A141</f>
        <v>2</v>
      </c>
      <c r="B153" s="19">
        <f>B141</f>
        <v>5</v>
      </c>
      <c r="C153" s="51" t="s">
        <v>4</v>
      </c>
      <c r="D153" s="52"/>
      <c r="E153" s="48"/>
      <c r="F153" s="49">
        <f>F149+F152</f>
        <v>750</v>
      </c>
      <c r="G153" s="49">
        <f>G149+G152</f>
        <v>8.34</v>
      </c>
      <c r="H153" s="49">
        <f>H149+H152</f>
        <v>7.65</v>
      </c>
      <c r="I153" s="49">
        <f>I149+I152</f>
        <v>88.48</v>
      </c>
      <c r="J153" s="49">
        <f>J149+J152</f>
        <v>607.4</v>
      </c>
      <c r="K153" s="49"/>
      <c r="L153" s="49">
        <f>L149+L152</f>
        <v>88.16</v>
      </c>
    </row>
    <row r="154" spans="1:12" ht="19.5" thickBot="1">
      <c r="A154" s="11">
        <v>3</v>
      </c>
      <c r="B154" s="12">
        <v>1</v>
      </c>
      <c r="C154" s="31" t="s">
        <v>19</v>
      </c>
      <c r="D154" s="32" t="s">
        <v>20</v>
      </c>
      <c r="E154" s="33" t="s">
        <v>59</v>
      </c>
      <c r="F154" s="34">
        <v>200</v>
      </c>
      <c r="G154" s="34">
        <v>7.33</v>
      </c>
      <c r="H154" s="34">
        <v>5.55</v>
      </c>
      <c r="I154" s="34">
        <v>44.44</v>
      </c>
      <c r="J154" s="34">
        <v>261</v>
      </c>
      <c r="K154" s="35">
        <v>332</v>
      </c>
      <c r="L154" s="34">
        <v>8.9</v>
      </c>
    </row>
    <row r="155" spans="1:12" ht="18.75">
      <c r="A155" s="13"/>
      <c r="B155" s="8"/>
      <c r="C155" s="36"/>
      <c r="D155" s="32" t="s">
        <v>20</v>
      </c>
      <c r="E155" s="37" t="s">
        <v>71</v>
      </c>
      <c r="F155" s="38">
        <v>100</v>
      </c>
      <c r="G155" s="38">
        <v>15</v>
      </c>
      <c r="H155" s="38">
        <v>12.2</v>
      </c>
      <c r="I155" s="38">
        <v>8</v>
      </c>
      <c r="J155" s="38">
        <v>203</v>
      </c>
      <c r="K155" s="39">
        <v>163</v>
      </c>
      <c r="L155" s="38">
        <v>41.9</v>
      </c>
    </row>
    <row r="156" spans="1:12" ht="18.75">
      <c r="A156" s="13"/>
      <c r="B156" s="8"/>
      <c r="C156" s="36"/>
      <c r="D156" s="40" t="s">
        <v>21</v>
      </c>
      <c r="E156" s="37" t="s">
        <v>43</v>
      </c>
      <c r="F156" s="38">
        <v>207</v>
      </c>
      <c r="G156" s="38">
        <v>0.26</v>
      </c>
      <c r="H156" s="38">
        <v>0.03</v>
      </c>
      <c r="I156" s="38">
        <v>24.15</v>
      </c>
      <c r="J156" s="38">
        <v>81</v>
      </c>
      <c r="K156" s="39">
        <v>686</v>
      </c>
      <c r="L156" s="38">
        <v>3.8</v>
      </c>
    </row>
    <row r="157" spans="1:12" ht="18.75">
      <c r="A157" s="13"/>
      <c r="B157" s="8"/>
      <c r="C157" s="36"/>
      <c r="D157" s="40" t="s">
        <v>22</v>
      </c>
      <c r="E157" s="37" t="s">
        <v>44</v>
      </c>
      <c r="F157" s="38">
        <v>50</v>
      </c>
      <c r="G157" s="38">
        <v>3.8</v>
      </c>
      <c r="H157" s="38">
        <v>0.45</v>
      </c>
      <c r="I157" s="38">
        <v>25.85</v>
      </c>
      <c r="J157" s="38">
        <v>113</v>
      </c>
      <c r="K157" s="39"/>
      <c r="L157" s="38">
        <v>3.5</v>
      </c>
    </row>
    <row r="158" spans="1:12" ht="18.75">
      <c r="A158" s="13"/>
      <c r="B158" s="8"/>
      <c r="C158" s="36"/>
      <c r="D158" s="40" t="s">
        <v>23</v>
      </c>
      <c r="E158" s="37" t="s">
        <v>55</v>
      </c>
      <c r="F158" s="38">
        <v>180</v>
      </c>
      <c r="G158" s="38">
        <v>2.7</v>
      </c>
      <c r="H158" s="38">
        <v>0.9</v>
      </c>
      <c r="I158" s="38">
        <v>37.799999999999997</v>
      </c>
      <c r="J158" s="38">
        <v>172.8</v>
      </c>
      <c r="K158" s="39"/>
      <c r="L158" s="38">
        <v>43.9</v>
      </c>
    </row>
    <row r="159" spans="1:12" ht="18.75">
      <c r="A159" s="13"/>
      <c r="B159" s="8"/>
      <c r="C159" s="36"/>
      <c r="D159" s="41"/>
      <c r="E159" s="37"/>
      <c r="F159" s="38"/>
      <c r="G159" s="38"/>
      <c r="H159" s="38"/>
      <c r="I159" s="38"/>
      <c r="J159" s="38"/>
      <c r="K159" s="39"/>
      <c r="L159" s="38"/>
    </row>
    <row r="160" spans="1:12" ht="18.75">
      <c r="A160" s="13"/>
      <c r="B160" s="8"/>
      <c r="C160" s="36"/>
      <c r="D160" s="41"/>
      <c r="E160" s="37"/>
      <c r="F160" s="38"/>
      <c r="G160" s="38"/>
      <c r="H160" s="38"/>
      <c r="I160" s="38"/>
      <c r="J160" s="38"/>
      <c r="K160" s="39"/>
      <c r="L160" s="38"/>
    </row>
    <row r="161" spans="1:12" ht="18.75">
      <c r="A161" s="13"/>
      <c r="B161" s="8"/>
      <c r="C161" s="36"/>
      <c r="D161" s="41"/>
      <c r="E161" s="37"/>
      <c r="F161" s="38"/>
      <c r="G161" s="38"/>
      <c r="H161" s="38"/>
      <c r="I161" s="38"/>
      <c r="J161" s="38"/>
      <c r="K161" s="39"/>
      <c r="L161" s="38"/>
    </row>
    <row r="162" spans="1:12" ht="18.75">
      <c r="A162" s="14"/>
      <c r="B162" s="10"/>
      <c r="C162" s="42"/>
      <c r="D162" s="43" t="s">
        <v>32</v>
      </c>
      <c r="E162" s="44"/>
      <c r="F162" s="45">
        <f>SUM(F154:F161)</f>
        <v>737</v>
      </c>
      <c r="G162" s="45">
        <f t="shared" ref="G162:J162" si="40">SUM(G154:G161)</f>
        <v>29.09</v>
      </c>
      <c r="H162" s="45">
        <f t="shared" si="40"/>
        <v>19.13</v>
      </c>
      <c r="I162" s="45">
        <f t="shared" si="40"/>
        <v>140.24</v>
      </c>
      <c r="J162" s="45">
        <f t="shared" si="40"/>
        <v>830.8</v>
      </c>
      <c r="K162" s="46"/>
      <c r="L162" s="45">
        <f t="shared" ref="L162" si="41">SUM(L154:L161)</f>
        <v>102</v>
      </c>
    </row>
    <row r="163" spans="1:12" ht="18.75">
      <c r="A163" s="15">
        <f>A154</f>
        <v>3</v>
      </c>
      <c r="B163" s="6">
        <f>B154</f>
        <v>1</v>
      </c>
      <c r="C163" s="47" t="s">
        <v>24</v>
      </c>
      <c r="D163" s="40" t="s">
        <v>25</v>
      </c>
      <c r="E163" s="37"/>
      <c r="F163" s="38"/>
      <c r="G163" s="38"/>
      <c r="H163" s="38"/>
      <c r="I163" s="38"/>
      <c r="J163" s="38"/>
      <c r="K163" s="39"/>
      <c r="L163" s="38"/>
    </row>
    <row r="164" spans="1:12" ht="18.75">
      <c r="A164" s="13"/>
      <c r="B164" s="8"/>
      <c r="C164" s="36"/>
      <c r="D164" s="40" t="s">
        <v>26</v>
      </c>
      <c r="E164" s="37"/>
      <c r="F164" s="38"/>
      <c r="G164" s="38"/>
      <c r="H164" s="38"/>
      <c r="I164" s="38"/>
      <c r="J164" s="38"/>
      <c r="K164" s="39"/>
      <c r="L164" s="38"/>
    </row>
    <row r="165" spans="1:12" ht="18.75">
      <c r="A165" s="14"/>
      <c r="B165" s="10"/>
      <c r="C165" s="42"/>
      <c r="D165" s="43" t="s">
        <v>32</v>
      </c>
      <c r="E165" s="44"/>
      <c r="F165" s="45">
        <f>SUM(F163:F164)</f>
        <v>0</v>
      </c>
      <c r="G165" s="45">
        <f>SUM(G163:G164)</f>
        <v>0</v>
      </c>
      <c r="H165" s="45">
        <f>SUM(H163:H164)</f>
        <v>0</v>
      </c>
      <c r="I165" s="45">
        <f>SUM(I163:I164)</f>
        <v>0</v>
      </c>
      <c r="J165" s="45">
        <f>SUM(J163:J164)</f>
        <v>0</v>
      </c>
      <c r="K165" s="46"/>
      <c r="L165" s="45">
        <f>SUM(L163:L164)</f>
        <v>0</v>
      </c>
    </row>
    <row r="166" spans="1:12" ht="19.5" thickBot="1">
      <c r="A166" s="18">
        <f>A154</f>
        <v>3</v>
      </c>
      <c r="B166" s="19">
        <f>B154</f>
        <v>1</v>
      </c>
      <c r="C166" s="51" t="s">
        <v>4</v>
      </c>
      <c r="D166" s="52"/>
      <c r="E166" s="48"/>
      <c r="F166" s="49">
        <f>F162+F165</f>
        <v>737</v>
      </c>
      <c r="G166" s="49">
        <f>G162+G165</f>
        <v>29.09</v>
      </c>
      <c r="H166" s="49">
        <f>H162+H165</f>
        <v>19.13</v>
      </c>
      <c r="I166" s="49">
        <f>I162+I165</f>
        <v>140.24</v>
      </c>
      <c r="J166" s="49">
        <f>J162+J165</f>
        <v>830.8</v>
      </c>
      <c r="K166" s="49"/>
      <c r="L166" s="49">
        <f>L162+L165</f>
        <v>102</v>
      </c>
    </row>
    <row r="167" spans="1:12" ht="18.75">
      <c r="A167" s="7">
        <v>3</v>
      </c>
      <c r="B167" s="8">
        <v>2</v>
      </c>
      <c r="C167" s="31" t="s">
        <v>19</v>
      </c>
      <c r="D167" s="32" t="s">
        <v>20</v>
      </c>
      <c r="E167" s="33" t="s">
        <v>72</v>
      </c>
      <c r="F167" s="34">
        <v>206</v>
      </c>
      <c r="G167" s="34">
        <v>7.44</v>
      </c>
      <c r="H167" s="34">
        <v>8.77</v>
      </c>
      <c r="I167" s="34">
        <v>35.22</v>
      </c>
      <c r="J167" s="34">
        <v>248.88</v>
      </c>
      <c r="K167" s="35">
        <v>311</v>
      </c>
      <c r="L167" s="34">
        <v>14.7</v>
      </c>
    </row>
    <row r="168" spans="1:12" ht="18.75">
      <c r="A168" s="7"/>
      <c r="B168" s="8"/>
      <c r="C168" s="36"/>
      <c r="D168" s="40" t="s">
        <v>30</v>
      </c>
      <c r="E168" s="37" t="s">
        <v>44</v>
      </c>
      <c r="F168" s="38">
        <v>50</v>
      </c>
      <c r="G168" s="38">
        <v>3.8</v>
      </c>
      <c r="H168" s="38">
        <v>0.45</v>
      </c>
      <c r="I168" s="38">
        <v>24.85</v>
      </c>
      <c r="J168" s="38">
        <v>113</v>
      </c>
      <c r="K168" s="39"/>
      <c r="L168" s="38">
        <v>3.5</v>
      </c>
    </row>
    <row r="169" spans="1:12" ht="18.75">
      <c r="A169" s="7"/>
      <c r="B169" s="8"/>
      <c r="C169" s="36"/>
      <c r="D169" s="40" t="s">
        <v>21</v>
      </c>
      <c r="E169" s="37" t="s">
        <v>47</v>
      </c>
      <c r="F169" s="38">
        <v>200</v>
      </c>
      <c r="G169" s="38">
        <v>3.3</v>
      </c>
      <c r="H169" s="38">
        <v>0.5</v>
      </c>
      <c r="I169" s="38">
        <v>24.15</v>
      </c>
      <c r="J169" s="38">
        <v>106.8</v>
      </c>
      <c r="K169" s="39">
        <v>693</v>
      </c>
      <c r="L169" s="38">
        <v>11</v>
      </c>
    </row>
    <row r="170" spans="1:12" ht="18.75">
      <c r="A170" s="7"/>
      <c r="B170" s="8"/>
      <c r="C170" s="36"/>
      <c r="D170" s="40" t="s">
        <v>22</v>
      </c>
      <c r="E170" s="37" t="s">
        <v>63</v>
      </c>
      <c r="F170" s="38">
        <v>55</v>
      </c>
      <c r="G170" s="38">
        <v>6.17</v>
      </c>
      <c r="H170" s="38">
        <v>11.83</v>
      </c>
      <c r="I170" s="38">
        <v>17.54</v>
      </c>
      <c r="J170" s="38">
        <v>188.15</v>
      </c>
      <c r="K170" s="39">
        <v>3</v>
      </c>
      <c r="L170" s="38">
        <v>23.1</v>
      </c>
    </row>
    <row r="171" spans="1:12" ht="18.75">
      <c r="A171" s="7"/>
      <c r="B171" s="8"/>
      <c r="C171" s="36"/>
      <c r="D171" s="40" t="s">
        <v>23</v>
      </c>
      <c r="E171" s="37" t="s">
        <v>73</v>
      </c>
      <c r="F171" s="38">
        <v>200</v>
      </c>
      <c r="G171" s="38">
        <v>0.8</v>
      </c>
      <c r="H171" s="38">
        <v>0.8</v>
      </c>
      <c r="I171" s="38">
        <v>19.600000000000001</v>
      </c>
      <c r="J171" s="38">
        <v>94</v>
      </c>
      <c r="K171" s="39"/>
      <c r="L171" s="38">
        <v>50.63</v>
      </c>
    </row>
    <row r="172" spans="1:12" ht="18.75">
      <c r="A172" s="7"/>
      <c r="B172" s="8"/>
      <c r="C172" s="36"/>
      <c r="D172" s="41"/>
      <c r="E172" s="37"/>
      <c r="F172" s="38"/>
      <c r="G172" s="38"/>
      <c r="H172" s="38"/>
      <c r="I172" s="38"/>
      <c r="J172" s="38"/>
      <c r="K172" s="39"/>
      <c r="L172" s="38"/>
    </row>
    <row r="173" spans="1:12" ht="18.75">
      <c r="A173" s="7"/>
      <c r="B173" s="8"/>
      <c r="C173" s="36"/>
      <c r="D173" s="41"/>
      <c r="E173" s="37"/>
      <c r="F173" s="38"/>
      <c r="G173" s="38"/>
      <c r="H173" s="38"/>
      <c r="I173" s="38"/>
      <c r="J173" s="38"/>
      <c r="K173" s="39"/>
      <c r="L173" s="38"/>
    </row>
    <row r="174" spans="1:12" ht="18.75">
      <c r="A174" s="7"/>
      <c r="B174" s="8"/>
      <c r="C174" s="36"/>
      <c r="D174" s="41"/>
      <c r="E174" s="37"/>
      <c r="F174" s="38"/>
      <c r="G174" s="38"/>
      <c r="H174" s="38"/>
      <c r="I174" s="38"/>
      <c r="J174" s="38"/>
      <c r="K174" s="39"/>
      <c r="L174" s="38"/>
    </row>
    <row r="175" spans="1:12" ht="18.75">
      <c r="A175" s="9"/>
      <c r="B175" s="10"/>
      <c r="C175" s="42"/>
      <c r="D175" s="43" t="s">
        <v>32</v>
      </c>
      <c r="E175" s="44"/>
      <c r="F175" s="45">
        <f>SUM(F167:F174)</f>
        <v>711</v>
      </c>
      <c r="G175" s="45">
        <f t="shared" ref="G175:J175" si="42">SUM(G167:G174)</f>
        <v>21.51</v>
      </c>
      <c r="H175" s="45">
        <f t="shared" si="42"/>
        <v>22.349999999999998</v>
      </c>
      <c r="I175" s="45">
        <f t="shared" si="42"/>
        <v>121.35999999999999</v>
      </c>
      <c r="J175" s="45">
        <f t="shared" si="42"/>
        <v>750.83</v>
      </c>
      <c r="K175" s="46"/>
      <c r="L175" s="45">
        <f t="shared" ref="L175" si="43">SUM(L167:L174)</f>
        <v>102.93</v>
      </c>
    </row>
    <row r="176" spans="1:12" ht="18.75">
      <c r="A176" s="6">
        <f>A167</f>
        <v>3</v>
      </c>
      <c r="B176" s="6">
        <f>B167</f>
        <v>2</v>
      </c>
      <c r="C176" s="47" t="s">
        <v>24</v>
      </c>
      <c r="D176" s="40" t="s">
        <v>25</v>
      </c>
      <c r="E176" s="37"/>
      <c r="F176" s="38"/>
      <c r="G176" s="38"/>
      <c r="H176" s="38"/>
      <c r="I176" s="38"/>
      <c r="J176" s="38"/>
      <c r="K176" s="39"/>
      <c r="L176" s="38"/>
    </row>
    <row r="177" spans="1:12" ht="18.75">
      <c r="A177" s="7"/>
      <c r="B177" s="8"/>
      <c r="C177" s="36"/>
      <c r="D177" s="41"/>
      <c r="E177" s="37"/>
      <c r="F177" s="38"/>
      <c r="G177" s="38"/>
      <c r="H177" s="38"/>
      <c r="I177" s="38"/>
      <c r="J177" s="38"/>
      <c r="K177" s="39"/>
      <c r="L177" s="38"/>
    </row>
    <row r="178" spans="1:12" ht="18.75">
      <c r="A178" s="9"/>
      <c r="B178" s="10"/>
      <c r="C178" s="42"/>
      <c r="D178" s="43" t="s">
        <v>32</v>
      </c>
      <c r="E178" s="44"/>
      <c r="F178" s="45">
        <f>SUM(F176:F177)</f>
        <v>0</v>
      </c>
      <c r="G178" s="45">
        <f>SUM(G176:G177)</f>
        <v>0</v>
      </c>
      <c r="H178" s="45">
        <f>SUM(H176:H177)</f>
        <v>0</v>
      </c>
      <c r="I178" s="45">
        <f>SUM(I176:I177)</f>
        <v>0</v>
      </c>
      <c r="J178" s="45">
        <f>SUM(J176:J177)</f>
        <v>0</v>
      </c>
      <c r="K178" s="46"/>
      <c r="L178" s="45">
        <f>SUM(L176:L177)</f>
        <v>0</v>
      </c>
    </row>
    <row r="179" spans="1:12" ht="15.75" customHeight="1" thickBot="1">
      <c r="A179" s="20">
        <f>A167</f>
        <v>3</v>
      </c>
      <c r="B179" s="20">
        <f>B167</f>
        <v>2</v>
      </c>
      <c r="C179" s="51" t="s">
        <v>4</v>
      </c>
      <c r="D179" s="52"/>
      <c r="E179" s="48"/>
      <c r="F179" s="49">
        <f>F175+F178</f>
        <v>711</v>
      </c>
      <c r="G179" s="49">
        <f>G175+G178</f>
        <v>21.51</v>
      </c>
      <c r="H179" s="49">
        <f>H175+H178</f>
        <v>22.349999999999998</v>
      </c>
      <c r="I179" s="49">
        <f>I175+I178</f>
        <v>121.35999999999999</v>
      </c>
      <c r="J179" s="49">
        <f>J175+J178</f>
        <v>750.83</v>
      </c>
      <c r="K179" s="49"/>
      <c r="L179" s="49">
        <f>L175+L178</f>
        <v>102.93</v>
      </c>
    </row>
    <row r="180" spans="1:12" ht="18.75">
      <c r="A180" s="11">
        <v>3</v>
      </c>
      <c r="B180" s="12">
        <v>3</v>
      </c>
      <c r="C180" s="31" t="s">
        <v>19</v>
      </c>
      <c r="D180" s="32" t="s">
        <v>20</v>
      </c>
      <c r="E180" s="33" t="s">
        <v>50</v>
      </c>
      <c r="F180" s="34">
        <v>250</v>
      </c>
      <c r="G180" s="34">
        <v>24.5</v>
      </c>
      <c r="H180" s="34">
        <v>27</v>
      </c>
      <c r="I180" s="34">
        <v>44.2</v>
      </c>
      <c r="J180" s="34">
        <v>522</v>
      </c>
      <c r="K180" s="35">
        <v>492</v>
      </c>
      <c r="L180" s="34">
        <v>49.4</v>
      </c>
    </row>
    <row r="181" spans="1:12" ht="18.75">
      <c r="A181" s="13"/>
      <c r="B181" s="8"/>
      <c r="C181" s="36"/>
      <c r="D181" s="41"/>
      <c r="E181" s="37"/>
      <c r="F181" s="38"/>
      <c r="G181" s="38"/>
      <c r="H181" s="38"/>
      <c r="I181" s="38"/>
      <c r="J181" s="38"/>
      <c r="K181" s="39"/>
      <c r="L181" s="38"/>
    </row>
    <row r="182" spans="1:12" ht="18.75">
      <c r="A182" s="13"/>
      <c r="B182" s="8"/>
      <c r="C182" s="36"/>
      <c r="D182" s="40" t="s">
        <v>21</v>
      </c>
      <c r="E182" s="37" t="s">
        <v>74</v>
      </c>
      <c r="F182" s="38">
        <v>200</v>
      </c>
      <c r="G182" s="38">
        <v>1</v>
      </c>
      <c r="H182" s="38">
        <v>0.05</v>
      </c>
      <c r="I182" s="38">
        <v>27.5</v>
      </c>
      <c r="J182" s="38">
        <v>109</v>
      </c>
      <c r="K182" s="39">
        <v>639</v>
      </c>
      <c r="L182" s="38">
        <v>6.1</v>
      </c>
    </row>
    <row r="183" spans="1:12" ht="18.75">
      <c r="A183" s="13"/>
      <c r="B183" s="8"/>
      <c r="C183" s="36"/>
      <c r="D183" s="40" t="s">
        <v>22</v>
      </c>
      <c r="E183" s="37" t="s">
        <v>44</v>
      </c>
      <c r="F183" s="38">
        <v>50</v>
      </c>
      <c r="G183" s="38">
        <v>3.8</v>
      </c>
      <c r="H183" s="38">
        <v>0.45</v>
      </c>
      <c r="I183" s="38">
        <v>24.85</v>
      </c>
      <c r="J183" s="38">
        <v>113</v>
      </c>
      <c r="K183" s="39"/>
      <c r="L183" s="38">
        <v>3.5</v>
      </c>
    </row>
    <row r="184" spans="1:12" ht="18.75">
      <c r="A184" s="13"/>
      <c r="B184" s="8"/>
      <c r="C184" s="36"/>
      <c r="D184" s="40" t="s">
        <v>23</v>
      </c>
      <c r="E184" s="37" t="s">
        <v>48</v>
      </c>
      <c r="F184" s="38">
        <v>200</v>
      </c>
      <c r="G184" s="38">
        <v>0.8</v>
      </c>
      <c r="H184" s="38">
        <v>0.6</v>
      </c>
      <c r="I184" s="38">
        <v>20.6</v>
      </c>
      <c r="J184" s="38">
        <v>94</v>
      </c>
      <c r="K184" s="39"/>
      <c r="L184" s="38">
        <v>78</v>
      </c>
    </row>
    <row r="185" spans="1:12" ht="18.75">
      <c r="A185" s="13"/>
      <c r="B185" s="8"/>
      <c r="C185" s="36"/>
      <c r="D185" s="41"/>
      <c r="E185" s="37"/>
      <c r="F185" s="38"/>
      <c r="G185" s="38"/>
      <c r="H185" s="38"/>
      <c r="I185" s="38"/>
      <c r="J185" s="38"/>
      <c r="K185" s="39"/>
      <c r="L185" s="38"/>
    </row>
    <row r="186" spans="1:12" ht="18.75">
      <c r="A186" s="13"/>
      <c r="B186" s="8"/>
      <c r="C186" s="36"/>
      <c r="D186" s="41"/>
      <c r="E186" s="37"/>
      <c r="F186" s="38"/>
      <c r="G186" s="38"/>
      <c r="H186" s="38"/>
      <c r="I186" s="38"/>
      <c r="J186" s="38"/>
      <c r="K186" s="39"/>
      <c r="L186" s="38"/>
    </row>
    <row r="187" spans="1:12" ht="18.75">
      <c r="A187" s="13"/>
      <c r="B187" s="8"/>
      <c r="C187" s="36"/>
      <c r="D187" s="41"/>
      <c r="E187" s="37"/>
      <c r="F187" s="38"/>
      <c r="G187" s="38"/>
      <c r="H187" s="38"/>
      <c r="I187" s="38"/>
      <c r="J187" s="38"/>
      <c r="K187" s="39"/>
      <c r="L187" s="38"/>
    </row>
    <row r="188" spans="1:12" ht="18.75">
      <c r="A188" s="14"/>
      <c r="B188" s="10"/>
      <c r="C188" s="42"/>
      <c r="D188" s="43" t="s">
        <v>32</v>
      </c>
      <c r="E188" s="44"/>
      <c r="F188" s="45">
        <f>SUM(F180:F187)</f>
        <v>700</v>
      </c>
      <c r="G188" s="45">
        <f t="shared" ref="G188:J188" si="44">SUM(G180:G187)</f>
        <v>30.1</v>
      </c>
      <c r="H188" s="45">
        <f t="shared" si="44"/>
        <v>28.1</v>
      </c>
      <c r="I188" s="45">
        <f t="shared" si="44"/>
        <v>117.15</v>
      </c>
      <c r="J188" s="45">
        <f t="shared" si="44"/>
        <v>838</v>
      </c>
      <c r="K188" s="46"/>
      <c r="L188" s="45">
        <f t="shared" ref="L188" si="45">SUM(L180:L187)</f>
        <v>137</v>
      </c>
    </row>
    <row r="189" spans="1:12" ht="18.75">
      <c r="A189" s="15">
        <f>A180</f>
        <v>3</v>
      </c>
      <c r="B189" s="6">
        <f>B180</f>
        <v>3</v>
      </c>
      <c r="C189" s="47" t="s">
        <v>24</v>
      </c>
      <c r="D189" s="40" t="s">
        <v>25</v>
      </c>
      <c r="E189" s="37"/>
      <c r="F189" s="38"/>
      <c r="G189" s="38"/>
      <c r="H189" s="38"/>
      <c r="I189" s="38"/>
      <c r="J189" s="38"/>
      <c r="K189" s="39"/>
      <c r="L189" s="38"/>
    </row>
    <row r="190" spans="1:12" ht="18.75">
      <c r="A190" s="13"/>
      <c r="B190" s="8"/>
      <c r="C190" s="36"/>
      <c r="D190" s="40" t="s">
        <v>26</v>
      </c>
      <c r="E190" s="37"/>
      <c r="F190" s="38"/>
      <c r="G190" s="38"/>
      <c r="H190" s="38"/>
      <c r="I190" s="38"/>
      <c r="J190" s="38"/>
      <c r="K190" s="39"/>
      <c r="L190" s="38"/>
    </row>
    <row r="191" spans="1:12" ht="18.75">
      <c r="A191" s="13"/>
      <c r="B191" s="8"/>
      <c r="C191" s="36"/>
      <c r="D191" s="41"/>
      <c r="E191" s="37"/>
      <c r="F191" s="38"/>
      <c r="G191" s="38"/>
      <c r="H191" s="38"/>
      <c r="I191" s="38"/>
      <c r="J191" s="38"/>
      <c r="K191" s="39"/>
      <c r="L191" s="38"/>
    </row>
    <row r="192" spans="1:12" ht="18.75">
      <c r="A192" s="14"/>
      <c r="B192" s="10"/>
      <c r="C192" s="42"/>
      <c r="D192" s="43" t="s">
        <v>32</v>
      </c>
      <c r="E192" s="44"/>
      <c r="F192" s="45">
        <f>SUM(F189:F191)</f>
        <v>0</v>
      </c>
      <c r="G192" s="45">
        <f>SUM(G189:G191)</f>
        <v>0</v>
      </c>
      <c r="H192" s="45">
        <f>SUM(H189:H191)</f>
        <v>0</v>
      </c>
      <c r="I192" s="45">
        <f>SUM(I189:I191)</f>
        <v>0</v>
      </c>
      <c r="J192" s="45">
        <f>SUM(J189:J191)</f>
        <v>0</v>
      </c>
      <c r="K192" s="46"/>
      <c r="L192" s="45">
        <f>SUM(L189:L191)</f>
        <v>0</v>
      </c>
    </row>
    <row r="193" spans="1:12" ht="15.75" customHeight="1" thickBot="1">
      <c r="A193" s="18">
        <f>A180</f>
        <v>3</v>
      </c>
      <c r="B193" s="19">
        <f>B180</f>
        <v>3</v>
      </c>
      <c r="C193" s="51" t="s">
        <v>4</v>
      </c>
      <c r="D193" s="52"/>
      <c r="E193" s="48"/>
      <c r="F193" s="49">
        <f>F188+F192</f>
        <v>700</v>
      </c>
      <c r="G193" s="49">
        <f>G188+G192</f>
        <v>30.1</v>
      </c>
      <c r="H193" s="49">
        <f>H188+H192</f>
        <v>28.1</v>
      </c>
      <c r="I193" s="49">
        <f>I188+I192</f>
        <v>117.15</v>
      </c>
      <c r="J193" s="49">
        <f>J188+J192</f>
        <v>838</v>
      </c>
      <c r="K193" s="49"/>
      <c r="L193" s="49">
        <f>L188+L192</f>
        <v>137</v>
      </c>
    </row>
    <row r="194" spans="1:12" ht="19.5" thickBot="1">
      <c r="A194" s="11">
        <v>3</v>
      </c>
      <c r="B194" s="12">
        <v>4</v>
      </c>
      <c r="C194" s="31" t="s">
        <v>19</v>
      </c>
      <c r="D194" s="32" t="s">
        <v>20</v>
      </c>
      <c r="E194" s="33" t="s">
        <v>52</v>
      </c>
      <c r="F194" s="34">
        <v>200</v>
      </c>
      <c r="G194" s="34">
        <v>4.1100000000000003</v>
      </c>
      <c r="H194" s="34">
        <v>7</v>
      </c>
      <c r="I194" s="34">
        <v>26</v>
      </c>
      <c r="J194" s="34">
        <v>186.6</v>
      </c>
      <c r="K194" s="35">
        <v>520</v>
      </c>
      <c r="L194" s="34">
        <v>15.7</v>
      </c>
    </row>
    <row r="195" spans="1:12" ht="18.75">
      <c r="A195" s="13"/>
      <c r="B195" s="8"/>
      <c r="C195" s="36"/>
      <c r="D195" s="32" t="s">
        <v>20</v>
      </c>
      <c r="E195" s="37" t="s">
        <v>75</v>
      </c>
      <c r="F195" s="38">
        <v>100</v>
      </c>
      <c r="G195" s="38">
        <v>20.5</v>
      </c>
      <c r="H195" s="38">
        <v>21.3</v>
      </c>
      <c r="I195" s="38">
        <v>3.8</v>
      </c>
      <c r="J195" s="38">
        <v>289</v>
      </c>
      <c r="K195" s="39">
        <v>437</v>
      </c>
      <c r="L195" s="38">
        <v>41.9</v>
      </c>
    </row>
    <row r="196" spans="1:12" ht="18.75">
      <c r="A196" s="13"/>
      <c r="B196" s="8"/>
      <c r="C196" s="36"/>
      <c r="D196" s="40" t="s">
        <v>21</v>
      </c>
      <c r="E196" s="37" t="s">
        <v>76</v>
      </c>
      <c r="F196" s="38">
        <v>200</v>
      </c>
      <c r="G196" s="38">
        <v>1</v>
      </c>
      <c r="H196" s="38">
        <v>0</v>
      </c>
      <c r="I196" s="38">
        <v>25.4</v>
      </c>
      <c r="J196" s="38">
        <v>110</v>
      </c>
      <c r="K196" s="39"/>
      <c r="L196" s="38">
        <v>12.9</v>
      </c>
    </row>
    <row r="197" spans="1:12" ht="18.75">
      <c r="A197" s="13"/>
      <c r="B197" s="8"/>
      <c r="C197" s="36"/>
      <c r="D197" s="40" t="s">
        <v>22</v>
      </c>
      <c r="E197" s="37" t="s">
        <v>44</v>
      </c>
      <c r="F197" s="38">
        <v>50</v>
      </c>
      <c r="G197" s="38">
        <v>3.8</v>
      </c>
      <c r="H197" s="38">
        <v>0.45</v>
      </c>
      <c r="I197" s="38">
        <v>24.85</v>
      </c>
      <c r="J197" s="38">
        <v>113</v>
      </c>
      <c r="K197" s="39"/>
      <c r="L197" s="38">
        <v>3.5</v>
      </c>
    </row>
    <row r="198" spans="1:12" ht="18.75">
      <c r="A198" s="13"/>
      <c r="B198" s="8"/>
      <c r="C198" s="36"/>
      <c r="D198" s="40"/>
      <c r="E198" s="37"/>
      <c r="F198" s="38"/>
      <c r="G198" s="38"/>
      <c r="H198" s="38"/>
      <c r="I198" s="38"/>
      <c r="J198" s="38"/>
      <c r="K198" s="39"/>
      <c r="L198" s="38"/>
    </row>
    <row r="199" spans="1:12" ht="36">
      <c r="A199" s="13"/>
      <c r="B199" s="8"/>
      <c r="C199" s="36"/>
      <c r="D199" s="40" t="s">
        <v>25</v>
      </c>
      <c r="E199" s="37" t="s">
        <v>56</v>
      </c>
      <c r="F199" s="38">
        <v>100</v>
      </c>
      <c r="G199" s="38">
        <v>1.4</v>
      </c>
      <c r="H199" s="38">
        <v>8.1999999999999993</v>
      </c>
      <c r="I199" s="38">
        <v>8</v>
      </c>
      <c r="J199" s="38">
        <v>110</v>
      </c>
      <c r="K199" s="39">
        <v>64</v>
      </c>
      <c r="L199" s="38">
        <v>5.05</v>
      </c>
    </row>
    <row r="200" spans="1:12" ht="18.75">
      <c r="A200" s="13"/>
      <c r="B200" s="8"/>
      <c r="C200" s="36"/>
      <c r="D200" s="41"/>
      <c r="E200" s="37"/>
      <c r="F200" s="38"/>
      <c r="G200" s="38"/>
      <c r="H200" s="38"/>
      <c r="I200" s="38"/>
      <c r="J200" s="38"/>
      <c r="K200" s="39"/>
      <c r="L200" s="38"/>
    </row>
    <row r="201" spans="1:12" ht="18.75">
      <c r="A201" s="13"/>
      <c r="B201" s="8"/>
      <c r="C201" s="36"/>
      <c r="D201" s="41"/>
      <c r="E201" s="37"/>
      <c r="F201" s="38"/>
      <c r="G201" s="38"/>
      <c r="H201" s="38"/>
      <c r="I201" s="38"/>
      <c r="J201" s="38"/>
      <c r="K201" s="39"/>
      <c r="L201" s="38"/>
    </row>
    <row r="202" spans="1:12" ht="18.75">
      <c r="A202" s="14"/>
      <c r="B202" s="10"/>
      <c r="C202" s="42"/>
      <c r="D202" s="43" t="s">
        <v>32</v>
      </c>
      <c r="E202" s="44"/>
      <c r="F202" s="45">
        <f>SUM(F194:F201)</f>
        <v>650</v>
      </c>
      <c r="G202" s="45">
        <f t="shared" ref="G202:J202" si="46">SUM(G194:G201)</f>
        <v>30.81</v>
      </c>
      <c r="H202" s="45">
        <f t="shared" si="46"/>
        <v>36.950000000000003</v>
      </c>
      <c r="I202" s="45">
        <f t="shared" si="46"/>
        <v>88.050000000000011</v>
      </c>
      <c r="J202" s="45">
        <f t="shared" si="46"/>
        <v>808.6</v>
      </c>
      <c r="K202" s="46"/>
      <c r="L202" s="45">
        <f t="shared" ref="L202" si="47">SUM(L194:L201)</f>
        <v>79.05</v>
      </c>
    </row>
    <row r="203" spans="1:12" ht="18.75">
      <c r="A203" s="15">
        <f>A194</f>
        <v>3</v>
      </c>
      <c r="B203" s="6">
        <f>B194</f>
        <v>4</v>
      </c>
      <c r="C203" s="47" t="s">
        <v>24</v>
      </c>
      <c r="D203" s="40" t="s">
        <v>25</v>
      </c>
      <c r="E203" s="37"/>
      <c r="F203" s="38"/>
      <c r="G203" s="38"/>
      <c r="H203" s="38"/>
      <c r="I203" s="38"/>
      <c r="J203" s="38"/>
      <c r="K203" s="39"/>
      <c r="L203" s="38"/>
    </row>
    <row r="204" spans="1:12" ht="18.75">
      <c r="A204" s="13"/>
      <c r="B204" s="8"/>
      <c r="C204" s="36"/>
      <c r="D204" s="41"/>
      <c r="E204" s="37"/>
      <c r="F204" s="38"/>
      <c r="G204" s="38"/>
      <c r="H204" s="38"/>
      <c r="I204" s="38"/>
      <c r="J204" s="38"/>
      <c r="K204" s="39"/>
      <c r="L204" s="38"/>
    </row>
    <row r="205" spans="1:12" ht="18.75">
      <c r="A205" s="14"/>
      <c r="B205" s="10"/>
      <c r="C205" s="42"/>
      <c r="D205" s="43" t="s">
        <v>32</v>
      </c>
      <c r="E205" s="44"/>
      <c r="F205" s="45">
        <f>SUM(F203:F204)</f>
        <v>0</v>
      </c>
      <c r="G205" s="45">
        <f>SUM(G203:G204)</f>
        <v>0</v>
      </c>
      <c r="H205" s="45">
        <f>SUM(H203:H204)</f>
        <v>0</v>
      </c>
      <c r="I205" s="45">
        <f>SUM(I203:I204)</f>
        <v>0</v>
      </c>
      <c r="J205" s="45">
        <f>SUM(J203:J204)</f>
        <v>0</v>
      </c>
      <c r="K205" s="46"/>
      <c r="L205" s="45">
        <f>SUM(L203:L204)</f>
        <v>0</v>
      </c>
    </row>
    <row r="206" spans="1:12" ht="15.75" customHeight="1" thickBot="1">
      <c r="A206" s="18">
        <f>A194</f>
        <v>3</v>
      </c>
      <c r="B206" s="19">
        <f>B194</f>
        <v>4</v>
      </c>
      <c r="C206" s="51" t="s">
        <v>4</v>
      </c>
      <c r="D206" s="52"/>
      <c r="E206" s="48"/>
      <c r="F206" s="49">
        <f>F202+F205</f>
        <v>650</v>
      </c>
      <c r="G206" s="49">
        <f>G202+G205</f>
        <v>30.81</v>
      </c>
      <c r="H206" s="49">
        <f>H202+H205</f>
        <v>36.950000000000003</v>
      </c>
      <c r="I206" s="49">
        <f>I202+I205</f>
        <v>88.050000000000011</v>
      </c>
      <c r="J206" s="49">
        <f>J202+J205</f>
        <v>808.6</v>
      </c>
      <c r="K206" s="49"/>
      <c r="L206" s="49">
        <f>L202+L205</f>
        <v>79.05</v>
      </c>
    </row>
    <row r="207" spans="1:12" ht="18.75">
      <c r="A207" s="11">
        <v>3</v>
      </c>
      <c r="B207" s="12">
        <v>5</v>
      </c>
      <c r="C207" s="31" t="s">
        <v>19</v>
      </c>
      <c r="D207" s="32" t="s">
        <v>20</v>
      </c>
      <c r="E207" s="33" t="s">
        <v>77</v>
      </c>
      <c r="F207" s="34">
        <v>250</v>
      </c>
      <c r="G207" s="34">
        <v>7.25</v>
      </c>
      <c r="H207" s="34">
        <v>2.25</v>
      </c>
      <c r="I207" s="34">
        <v>20.48</v>
      </c>
      <c r="J207" s="34">
        <v>131.25</v>
      </c>
      <c r="K207" s="35">
        <v>181</v>
      </c>
      <c r="L207" s="34">
        <v>26.8</v>
      </c>
    </row>
    <row r="208" spans="1:12" ht="18.75">
      <c r="A208" s="13"/>
      <c r="B208" s="8"/>
      <c r="C208" s="36"/>
      <c r="D208" s="40" t="s">
        <v>30</v>
      </c>
      <c r="E208" s="37" t="s">
        <v>44</v>
      </c>
      <c r="F208" s="38">
        <v>50</v>
      </c>
      <c r="G208" s="38">
        <v>3.8</v>
      </c>
      <c r="H208" s="38">
        <v>0.45</v>
      </c>
      <c r="I208" s="38">
        <v>24.85</v>
      </c>
      <c r="J208" s="38">
        <v>113</v>
      </c>
      <c r="K208" s="39"/>
      <c r="L208" s="38">
        <v>3.5</v>
      </c>
    </row>
    <row r="209" spans="1:12" ht="18.75">
      <c r="A209" s="13"/>
      <c r="B209" s="8"/>
      <c r="C209" s="36"/>
      <c r="D209" s="40" t="s">
        <v>21</v>
      </c>
      <c r="E209" s="37" t="s">
        <v>54</v>
      </c>
      <c r="F209" s="38">
        <v>200</v>
      </c>
      <c r="G209" s="38">
        <v>0.1</v>
      </c>
      <c r="H209" s="38">
        <v>0.03</v>
      </c>
      <c r="I209" s="38">
        <v>9.9</v>
      </c>
      <c r="J209" s="38">
        <v>35</v>
      </c>
      <c r="K209" s="39">
        <v>685</v>
      </c>
      <c r="L209" s="38">
        <v>2.2999999999999998</v>
      </c>
    </row>
    <row r="210" spans="1:12" ht="18.75">
      <c r="A210" s="13"/>
      <c r="B210" s="8"/>
      <c r="C210" s="36"/>
      <c r="D210" s="40" t="s">
        <v>22</v>
      </c>
      <c r="E210" s="37" t="s">
        <v>78</v>
      </c>
      <c r="F210" s="38">
        <v>40</v>
      </c>
      <c r="G210" s="38">
        <v>3</v>
      </c>
      <c r="H210" s="38">
        <v>4</v>
      </c>
      <c r="I210" s="38">
        <v>22</v>
      </c>
      <c r="J210" s="38">
        <v>135</v>
      </c>
      <c r="K210" s="39"/>
      <c r="L210" s="38">
        <v>14</v>
      </c>
    </row>
    <row r="211" spans="1:12" ht="18.75">
      <c r="A211" s="13"/>
      <c r="B211" s="8"/>
      <c r="C211" s="36"/>
      <c r="D211" s="40" t="s">
        <v>23</v>
      </c>
      <c r="E211" s="37" t="s">
        <v>73</v>
      </c>
      <c r="F211" s="38">
        <v>200</v>
      </c>
      <c r="G211" s="38">
        <v>0.8</v>
      </c>
      <c r="H211" s="38">
        <v>0.8</v>
      </c>
      <c r="I211" s="38">
        <v>19.600000000000001</v>
      </c>
      <c r="J211" s="38">
        <v>94</v>
      </c>
      <c r="K211" s="39"/>
      <c r="L211" s="38">
        <v>50.63</v>
      </c>
    </row>
    <row r="212" spans="1:12" ht="18.75">
      <c r="A212" s="13"/>
      <c r="B212" s="8"/>
      <c r="C212" s="36"/>
      <c r="D212" s="41"/>
      <c r="E212" s="37"/>
      <c r="F212" s="38"/>
      <c r="G212" s="38"/>
      <c r="H212" s="38"/>
      <c r="I212" s="38"/>
      <c r="J212" s="38"/>
      <c r="K212" s="39"/>
      <c r="L212" s="38"/>
    </row>
    <row r="213" spans="1:12" ht="18.75">
      <c r="A213" s="13"/>
      <c r="B213" s="8"/>
      <c r="C213" s="36"/>
      <c r="D213" s="41"/>
      <c r="E213" s="37"/>
      <c r="F213" s="38"/>
      <c r="G213" s="38"/>
      <c r="H213" s="38"/>
      <c r="I213" s="38"/>
      <c r="J213" s="38"/>
      <c r="K213" s="39"/>
      <c r="L213" s="38"/>
    </row>
    <row r="214" spans="1:12" ht="18.75">
      <c r="A214" s="13"/>
      <c r="B214" s="8"/>
      <c r="C214" s="36"/>
      <c r="D214" s="41"/>
      <c r="E214" s="37"/>
      <c r="F214" s="38"/>
      <c r="G214" s="38"/>
      <c r="H214" s="38"/>
      <c r="I214" s="38"/>
      <c r="J214" s="38"/>
      <c r="K214" s="39"/>
      <c r="L214" s="38"/>
    </row>
    <row r="215" spans="1:12" ht="18.75">
      <c r="A215" s="14"/>
      <c r="B215" s="10"/>
      <c r="C215" s="42"/>
      <c r="D215" s="43" t="s">
        <v>32</v>
      </c>
      <c r="E215" s="44"/>
      <c r="F215" s="45">
        <f>SUM(F207:F214)</f>
        <v>740</v>
      </c>
      <c r="G215" s="45">
        <f t="shared" ref="G215:J215" si="48">SUM(G207:G214)</f>
        <v>14.950000000000001</v>
      </c>
      <c r="H215" s="45">
        <f t="shared" si="48"/>
        <v>7.53</v>
      </c>
      <c r="I215" s="45">
        <f t="shared" si="48"/>
        <v>96.829999999999984</v>
      </c>
      <c r="J215" s="45">
        <f t="shared" si="48"/>
        <v>508.25</v>
      </c>
      <c r="K215" s="46"/>
      <c r="L215" s="45">
        <f t="shared" ref="L215" si="49">SUM(L207:L214)</f>
        <v>97.23</v>
      </c>
    </row>
    <row r="216" spans="1:12" ht="18.75">
      <c r="A216" s="15">
        <f>A207</f>
        <v>3</v>
      </c>
      <c r="B216" s="6">
        <f>B207</f>
        <v>5</v>
      </c>
      <c r="C216" s="47" t="s">
        <v>24</v>
      </c>
      <c r="D216" s="40" t="s">
        <v>25</v>
      </c>
      <c r="E216" s="37"/>
      <c r="F216" s="38"/>
      <c r="G216" s="38"/>
      <c r="H216" s="38"/>
      <c r="I216" s="38"/>
      <c r="J216" s="38"/>
      <c r="K216" s="39"/>
      <c r="L216" s="38"/>
    </row>
    <row r="217" spans="1:12" ht="18.75">
      <c r="A217" s="13"/>
      <c r="B217" s="8"/>
      <c r="C217" s="36"/>
      <c r="D217" s="41"/>
      <c r="E217" s="37"/>
      <c r="F217" s="38"/>
      <c r="G217" s="38"/>
      <c r="H217" s="38"/>
      <c r="I217" s="38"/>
      <c r="J217" s="38"/>
      <c r="K217" s="39"/>
      <c r="L217" s="38"/>
    </row>
    <row r="218" spans="1:12" ht="18.75">
      <c r="A218" s="14"/>
      <c r="B218" s="10"/>
      <c r="C218" s="42"/>
      <c r="D218" s="43" t="s">
        <v>32</v>
      </c>
      <c r="E218" s="44"/>
      <c r="F218" s="45">
        <f>SUM(F216:F217)</f>
        <v>0</v>
      </c>
      <c r="G218" s="45">
        <f>SUM(G216:G217)</f>
        <v>0</v>
      </c>
      <c r="H218" s="45">
        <f>SUM(H216:H217)</f>
        <v>0</v>
      </c>
      <c r="I218" s="45">
        <f>SUM(I216:I217)</f>
        <v>0</v>
      </c>
      <c r="J218" s="45">
        <f>SUM(J216:J217)</f>
        <v>0</v>
      </c>
      <c r="K218" s="46"/>
      <c r="L218" s="45">
        <f>SUM(L216:L217)</f>
        <v>0</v>
      </c>
    </row>
    <row r="219" spans="1:12" ht="15.75" customHeight="1" thickBot="1">
      <c r="A219" s="18">
        <f>A207</f>
        <v>3</v>
      </c>
      <c r="B219" s="19">
        <f>B207</f>
        <v>5</v>
      </c>
      <c r="C219" s="51" t="s">
        <v>4</v>
      </c>
      <c r="D219" s="52"/>
      <c r="E219" s="48"/>
      <c r="F219" s="49">
        <f>F215+F218</f>
        <v>740</v>
      </c>
      <c r="G219" s="49">
        <f>G215+G218</f>
        <v>14.950000000000001</v>
      </c>
      <c r="H219" s="49">
        <f>H215+H218</f>
        <v>7.53</v>
      </c>
      <c r="I219" s="49">
        <f>I215+I218</f>
        <v>96.829999999999984</v>
      </c>
      <c r="J219" s="49">
        <f>J215+J218</f>
        <v>508.25</v>
      </c>
      <c r="K219" s="49"/>
      <c r="L219" s="49">
        <f>L215+L218</f>
        <v>97.23</v>
      </c>
    </row>
    <row r="220" spans="1:12" ht="19.5" thickBot="1">
      <c r="A220" s="11">
        <v>4</v>
      </c>
      <c r="B220" s="12">
        <v>1</v>
      </c>
      <c r="C220" s="31" t="s">
        <v>19</v>
      </c>
      <c r="D220" s="32" t="s">
        <v>20</v>
      </c>
      <c r="E220" s="33" t="s">
        <v>41</v>
      </c>
      <c r="F220" s="34">
        <v>200</v>
      </c>
      <c r="G220" s="34">
        <v>10.1</v>
      </c>
      <c r="H220" s="34">
        <v>6.3</v>
      </c>
      <c r="I220" s="34">
        <v>41.7</v>
      </c>
      <c r="J220" s="34">
        <v>268</v>
      </c>
      <c r="K220" s="35">
        <v>297</v>
      </c>
      <c r="L220" s="34">
        <v>11.4</v>
      </c>
    </row>
    <row r="221" spans="1:12" ht="18.75">
      <c r="A221" s="13"/>
      <c r="B221" s="8"/>
      <c r="C221" s="36"/>
      <c r="D221" s="32" t="s">
        <v>20</v>
      </c>
      <c r="E221" s="37" t="s">
        <v>60</v>
      </c>
      <c r="F221" s="38">
        <v>140</v>
      </c>
      <c r="G221" s="38">
        <v>9.4700000000000006</v>
      </c>
      <c r="H221" s="38">
        <v>8.23</v>
      </c>
      <c r="I221" s="38">
        <v>9.81</v>
      </c>
      <c r="J221" s="38">
        <v>151.4</v>
      </c>
      <c r="K221" s="39">
        <v>462</v>
      </c>
      <c r="L221" s="38">
        <v>41.3</v>
      </c>
    </row>
    <row r="222" spans="1:12" ht="18.75">
      <c r="A222" s="13"/>
      <c r="B222" s="8"/>
      <c r="C222" s="36"/>
      <c r="D222" s="40" t="s">
        <v>21</v>
      </c>
      <c r="E222" s="37" t="s">
        <v>43</v>
      </c>
      <c r="F222" s="38">
        <v>207</v>
      </c>
      <c r="G222" s="38">
        <v>0.26</v>
      </c>
      <c r="H222" s="38">
        <v>0.03</v>
      </c>
      <c r="I222" s="38">
        <v>24.15</v>
      </c>
      <c r="J222" s="38">
        <v>81</v>
      </c>
      <c r="K222" s="39">
        <v>686</v>
      </c>
      <c r="L222" s="38">
        <v>3.8</v>
      </c>
    </row>
    <row r="223" spans="1:12" ht="18.75">
      <c r="A223" s="13"/>
      <c r="B223" s="8"/>
      <c r="C223" s="36"/>
      <c r="D223" s="40" t="s">
        <v>22</v>
      </c>
      <c r="E223" s="37" t="s">
        <v>44</v>
      </c>
      <c r="F223" s="38">
        <v>50</v>
      </c>
      <c r="G223" s="38">
        <v>3.8</v>
      </c>
      <c r="H223" s="38">
        <v>0.45</v>
      </c>
      <c r="I223" s="38">
        <v>24.85</v>
      </c>
      <c r="J223" s="38">
        <v>113</v>
      </c>
      <c r="K223" s="39"/>
      <c r="L223" s="38">
        <v>3.5</v>
      </c>
    </row>
    <row r="224" spans="1:12" ht="18.75">
      <c r="A224" s="13"/>
      <c r="B224" s="8"/>
      <c r="C224" s="36"/>
      <c r="D224" s="40" t="s">
        <v>23</v>
      </c>
      <c r="E224" s="37" t="s">
        <v>55</v>
      </c>
      <c r="F224" s="38">
        <v>180</v>
      </c>
      <c r="G224" s="38">
        <v>2.7</v>
      </c>
      <c r="H224" s="38">
        <v>0.9</v>
      </c>
      <c r="I224" s="38">
        <v>37.799999999999997</v>
      </c>
      <c r="J224" s="38">
        <v>172.8</v>
      </c>
      <c r="K224" s="39"/>
      <c r="L224" s="38">
        <v>43.9</v>
      </c>
    </row>
    <row r="225" spans="1:12" ht="18.75">
      <c r="A225" s="13"/>
      <c r="B225" s="8"/>
      <c r="C225" s="36"/>
      <c r="D225" s="41"/>
      <c r="E225" s="37"/>
      <c r="F225" s="38"/>
      <c r="G225" s="38"/>
      <c r="H225" s="38"/>
      <c r="I225" s="38"/>
      <c r="J225" s="38"/>
      <c r="K225" s="39"/>
      <c r="L225" s="38"/>
    </row>
    <row r="226" spans="1:12" ht="18.75">
      <c r="A226" s="13"/>
      <c r="B226" s="8"/>
      <c r="C226" s="36"/>
      <c r="D226" s="41"/>
      <c r="E226" s="37"/>
      <c r="F226" s="38"/>
      <c r="G226" s="38"/>
      <c r="H226" s="38"/>
      <c r="I226" s="38"/>
      <c r="J226" s="38"/>
      <c r="K226" s="39"/>
      <c r="L226" s="38"/>
    </row>
    <row r="227" spans="1:12" ht="18.75">
      <c r="A227" s="13"/>
      <c r="B227" s="8"/>
      <c r="C227" s="36"/>
      <c r="D227" s="41"/>
      <c r="E227" s="37"/>
      <c r="F227" s="38"/>
      <c r="G227" s="38"/>
      <c r="H227" s="38"/>
      <c r="I227" s="38"/>
      <c r="J227" s="38"/>
      <c r="K227" s="39"/>
      <c r="L227" s="38"/>
    </row>
    <row r="228" spans="1:12" ht="18.75">
      <c r="A228" s="14"/>
      <c r="B228" s="10"/>
      <c r="C228" s="42"/>
      <c r="D228" s="43" t="s">
        <v>32</v>
      </c>
      <c r="E228" s="44"/>
      <c r="F228" s="45">
        <f>SUM(F220:F227)</f>
        <v>777</v>
      </c>
      <c r="G228" s="45">
        <f t="shared" ref="G228:J228" si="50">SUM(G220:G227)</f>
        <v>26.330000000000002</v>
      </c>
      <c r="H228" s="45">
        <f t="shared" si="50"/>
        <v>15.91</v>
      </c>
      <c r="I228" s="45">
        <f t="shared" si="50"/>
        <v>138.31</v>
      </c>
      <c r="J228" s="45">
        <f t="shared" si="50"/>
        <v>786.2</v>
      </c>
      <c r="K228" s="46"/>
      <c r="L228" s="45">
        <f t="shared" ref="L228" si="51">SUM(L220:L227)</f>
        <v>103.89999999999999</v>
      </c>
    </row>
    <row r="229" spans="1:12" ht="18.75">
      <c r="A229" s="15">
        <f>A220</f>
        <v>4</v>
      </c>
      <c r="B229" s="6">
        <f>B220</f>
        <v>1</v>
      </c>
      <c r="C229" s="47" t="s">
        <v>24</v>
      </c>
      <c r="D229" s="40" t="s">
        <v>25</v>
      </c>
      <c r="E229" s="37"/>
      <c r="F229" s="38"/>
      <c r="G229" s="38"/>
      <c r="H229" s="38"/>
      <c r="I229" s="38"/>
      <c r="J229" s="38"/>
      <c r="K229" s="39"/>
      <c r="L229" s="38"/>
    </row>
    <row r="230" spans="1:12" ht="18.75">
      <c r="A230" s="13"/>
      <c r="B230" s="8"/>
      <c r="C230" s="36"/>
      <c r="D230" s="41"/>
      <c r="E230" s="37"/>
      <c r="F230" s="38"/>
      <c r="G230" s="38"/>
      <c r="H230" s="38"/>
      <c r="I230" s="38"/>
      <c r="J230" s="38"/>
      <c r="K230" s="39"/>
      <c r="L230" s="38"/>
    </row>
    <row r="231" spans="1:12" ht="18.75">
      <c r="A231" s="14"/>
      <c r="B231" s="10"/>
      <c r="C231" s="42"/>
      <c r="D231" s="43" t="s">
        <v>32</v>
      </c>
      <c r="E231" s="44"/>
      <c r="F231" s="45">
        <f>SUM(F229:F230)</f>
        <v>0</v>
      </c>
      <c r="G231" s="45">
        <f>SUM(G229:G230)</f>
        <v>0</v>
      </c>
      <c r="H231" s="45">
        <f>SUM(H229:H230)</f>
        <v>0</v>
      </c>
      <c r="I231" s="45">
        <f>SUM(I229:I230)</f>
        <v>0</v>
      </c>
      <c r="J231" s="45">
        <f>SUM(J229:J230)</f>
        <v>0</v>
      </c>
      <c r="K231" s="46"/>
      <c r="L231" s="45">
        <f>SUM(L229:L230)</f>
        <v>0</v>
      </c>
    </row>
    <row r="232" spans="1:12" ht="19.5" thickBot="1">
      <c r="A232" s="18">
        <f>A220</f>
        <v>4</v>
      </c>
      <c r="B232" s="19">
        <f>B220</f>
        <v>1</v>
      </c>
      <c r="C232" s="51" t="s">
        <v>4</v>
      </c>
      <c r="D232" s="52"/>
      <c r="E232" s="48"/>
      <c r="F232" s="49">
        <f>F228+F231</f>
        <v>777</v>
      </c>
      <c r="G232" s="49">
        <f>G228+G231</f>
        <v>26.330000000000002</v>
      </c>
      <c r="H232" s="49">
        <f>H228+H231</f>
        <v>15.91</v>
      </c>
      <c r="I232" s="49">
        <f>I228+I231</f>
        <v>138.31</v>
      </c>
      <c r="J232" s="49">
        <f>J228+J231</f>
        <v>786.2</v>
      </c>
      <c r="K232" s="49"/>
      <c r="L232" s="49">
        <f>L228+L231</f>
        <v>103.89999999999999</v>
      </c>
    </row>
    <row r="233" spans="1:12" ht="18.75">
      <c r="A233" s="7">
        <v>4</v>
      </c>
      <c r="B233" s="8">
        <v>2</v>
      </c>
      <c r="C233" s="31" t="s">
        <v>19</v>
      </c>
      <c r="D233" s="32" t="s">
        <v>20</v>
      </c>
      <c r="E233" s="33" t="s">
        <v>89</v>
      </c>
      <c r="F233" s="34">
        <v>200</v>
      </c>
      <c r="G233" s="34">
        <v>7.92</v>
      </c>
      <c r="H233" s="34">
        <v>10.24</v>
      </c>
      <c r="I233" s="34">
        <v>32.96</v>
      </c>
      <c r="J233" s="34">
        <v>256</v>
      </c>
      <c r="K233" s="35">
        <v>311</v>
      </c>
      <c r="L233" s="34">
        <v>15.5</v>
      </c>
    </row>
    <row r="234" spans="1:12" ht="18.75">
      <c r="A234" s="7"/>
      <c r="B234" s="8"/>
      <c r="C234" s="36"/>
      <c r="D234" s="40" t="s">
        <v>30</v>
      </c>
      <c r="E234" s="37" t="s">
        <v>44</v>
      </c>
      <c r="F234" s="38">
        <v>50</v>
      </c>
      <c r="G234" s="38">
        <v>3.8</v>
      </c>
      <c r="H234" s="38">
        <v>0.45</v>
      </c>
      <c r="I234" s="38">
        <v>24.85</v>
      </c>
      <c r="J234" s="38">
        <v>113</v>
      </c>
      <c r="K234" s="39"/>
      <c r="L234" s="38">
        <v>3.5</v>
      </c>
    </row>
    <row r="235" spans="1:12" ht="18.75">
      <c r="A235" s="7"/>
      <c r="B235" s="8"/>
      <c r="C235" s="36"/>
      <c r="D235" s="40" t="s">
        <v>21</v>
      </c>
      <c r="E235" s="37" t="s">
        <v>62</v>
      </c>
      <c r="F235" s="38">
        <v>200</v>
      </c>
      <c r="G235" s="38">
        <v>2.9</v>
      </c>
      <c r="H235" s="38">
        <v>2.8</v>
      </c>
      <c r="I235" s="38">
        <v>14.9</v>
      </c>
      <c r="J235" s="38">
        <v>94</v>
      </c>
      <c r="K235" s="39">
        <v>692</v>
      </c>
      <c r="L235" s="38">
        <v>7.16</v>
      </c>
    </row>
    <row r="236" spans="1:12" ht="18.75">
      <c r="A236" s="7"/>
      <c r="B236" s="8"/>
      <c r="C236" s="36"/>
      <c r="D236" s="40" t="s">
        <v>22</v>
      </c>
      <c r="E236" s="37" t="s">
        <v>79</v>
      </c>
      <c r="F236" s="38">
        <v>90</v>
      </c>
      <c r="G236" s="38">
        <v>13.75</v>
      </c>
      <c r="H236" s="38">
        <v>9.9</v>
      </c>
      <c r="I236" s="38">
        <v>17.55</v>
      </c>
      <c r="J236" s="38">
        <v>215.5</v>
      </c>
      <c r="K236" s="39">
        <v>366</v>
      </c>
      <c r="L236" s="38">
        <v>29.44</v>
      </c>
    </row>
    <row r="237" spans="1:12" ht="18.75">
      <c r="A237" s="7"/>
      <c r="B237" s="8"/>
      <c r="C237" s="36"/>
      <c r="D237" s="40" t="s">
        <v>23</v>
      </c>
      <c r="E237" s="37" t="s">
        <v>48</v>
      </c>
      <c r="F237" s="38">
        <v>200</v>
      </c>
      <c r="G237" s="38">
        <v>0.8</v>
      </c>
      <c r="H237" s="38">
        <v>0.6</v>
      </c>
      <c r="I237" s="38">
        <v>20.6</v>
      </c>
      <c r="J237" s="38">
        <v>94</v>
      </c>
      <c r="K237" s="39"/>
      <c r="L237" s="38">
        <v>48.6</v>
      </c>
    </row>
    <row r="238" spans="1:12" ht="18.75">
      <c r="A238" s="7"/>
      <c r="B238" s="8"/>
      <c r="C238" s="36"/>
      <c r="D238" s="41"/>
      <c r="E238" s="37"/>
      <c r="F238" s="38"/>
      <c r="G238" s="38"/>
      <c r="H238" s="38"/>
      <c r="I238" s="38"/>
      <c r="J238" s="38"/>
      <c r="K238" s="39"/>
      <c r="L238" s="38"/>
    </row>
    <row r="239" spans="1:12" ht="18.75">
      <c r="A239" s="7"/>
      <c r="B239" s="8"/>
      <c r="C239" s="36"/>
      <c r="D239" s="41"/>
      <c r="E239" s="37"/>
      <c r="F239" s="38"/>
      <c r="G239" s="38"/>
      <c r="H239" s="38"/>
      <c r="I239" s="38"/>
      <c r="J239" s="38"/>
      <c r="K239" s="39"/>
      <c r="L239" s="38"/>
    </row>
    <row r="240" spans="1:12" ht="18.75">
      <c r="A240" s="7"/>
      <c r="B240" s="8"/>
      <c r="C240" s="36"/>
      <c r="D240" s="41"/>
      <c r="E240" s="37"/>
      <c r="F240" s="38"/>
      <c r="G240" s="38"/>
      <c r="H240" s="38"/>
      <c r="I240" s="38"/>
      <c r="J240" s="38"/>
      <c r="K240" s="39"/>
      <c r="L240" s="38"/>
    </row>
    <row r="241" spans="1:12" ht="18.75">
      <c r="A241" s="9"/>
      <c r="B241" s="10"/>
      <c r="C241" s="42"/>
      <c r="D241" s="43" t="s">
        <v>32</v>
      </c>
      <c r="E241" s="44"/>
      <c r="F241" s="45">
        <f>SUM(F233:F240)</f>
        <v>740</v>
      </c>
      <c r="G241" s="45">
        <f t="shared" ref="G241:J241" si="52">SUM(G233:G240)</f>
        <v>29.169999999999998</v>
      </c>
      <c r="H241" s="45">
        <f t="shared" si="52"/>
        <v>23.990000000000002</v>
      </c>
      <c r="I241" s="45">
        <f t="shared" si="52"/>
        <v>110.86000000000001</v>
      </c>
      <c r="J241" s="45">
        <f t="shared" si="52"/>
        <v>772.5</v>
      </c>
      <c r="K241" s="46"/>
      <c r="L241" s="45">
        <f t="shared" ref="L241" si="53">SUM(L233:L240)</f>
        <v>104.2</v>
      </c>
    </row>
    <row r="242" spans="1:12" ht="18.75">
      <c r="A242" s="6">
        <f>A233</f>
        <v>4</v>
      </c>
      <c r="B242" s="6">
        <f>B233</f>
        <v>2</v>
      </c>
      <c r="C242" s="47" t="s">
        <v>24</v>
      </c>
      <c r="D242" s="40" t="s">
        <v>25</v>
      </c>
      <c r="E242" s="37"/>
      <c r="F242" s="38"/>
      <c r="G242" s="38"/>
      <c r="H242" s="38"/>
      <c r="I242" s="38"/>
      <c r="J242" s="38"/>
      <c r="K242" s="39"/>
      <c r="L242" s="38"/>
    </row>
    <row r="243" spans="1:12" ht="18.75">
      <c r="A243" s="7"/>
      <c r="B243" s="8"/>
      <c r="C243" s="36"/>
      <c r="D243" s="40" t="s">
        <v>26</v>
      </c>
      <c r="E243" s="37"/>
      <c r="F243" s="38"/>
      <c r="G243" s="38"/>
      <c r="H243" s="38"/>
      <c r="I243" s="38"/>
      <c r="J243" s="38"/>
      <c r="K243" s="39"/>
      <c r="L243" s="38"/>
    </row>
    <row r="244" spans="1:12" ht="18.75">
      <c r="A244" s="7"/>
      <c r="B244" s="8"/>
      <c r="C244" s="36"/>
      <c r="D244" s="41"/>
      <c r="E244" s="37"/>
      <c r="F244" s="38"/>
      <c r="G244" s="38"/>
      <c r="H244" s="38"/>
      <c r="I244" s="38"/>
      <c r="J244" s="38"/>
      <c r="K244" s="39"/>
      <c r="L244" s="38"/>
    </row>
    <row r="245" spans="1:12" ht="18.75">
      <c r="A245" s="9"/>
      <c r="B245" s="10"/>
      <c r="C245" s="42"/>
      <c r="D245" s="43" t="s">
        <v>32</v>
      </c>
      <c r="E245" s="44"/>
      <c r="F245" s="45">
        <f>SUM(F242:F244)</f>
        <v>0</v>
      </c>
      <c r="G245" s="45">
        <f>SUM(G242:G244)</f>
        <v>0</v>
      </c>
      <c r="H245" s="45">
        <f>SUM(H242:H244)</f>
        <v>0</v>
      </c>
      <c r="I245" s="45">
        <f>SUM(I242:I244)</f>
        <v>0</v>
      </c>
      <c r="J245" s="45">
        <f>SUM(J242:J244)</f>
        <v>0</v>
      </c>
      <c r="K245" s="46"/>
      <c r="L245" s="45">
        <f>SUM(L242:L244)</f>
        <v>0</v>
      </c>
    </row>
    <row r="246" spans="1:12" ht="19.5" thickBot="1">
      <c r="A246" s="20">
        <f>A233</f>
        <v>4</v>
      </c>
      <c r="B246" s="20">
        <f>B233</f>
        <v>2</v>
      </c>
      <c r="C246" s="51" t="s">
        <v>4</v>
      </c>
      <c r="D246" s="52"/>
      <c r="E246" s="48"/>
      <c r="F246" s="49">
        <f>F241+F245</f>
        <v>740</v>
      </c>
      <c r="G246" s="49">
        <f>G241+G245</f>
        <v>29.169999999999998</v>
      </c>
      <c r="H246" s="49">
        <f>H241+H245</f>
        <v>23.990000000000002</v>
      </c>
      <c r="I246" s="49">
        <f>I241+I245</f>
        <v>110.86000000000001</v>
      </c>
      <c r="J246" s="49">
        <f>J241+J245</f>
        <v>772.5</v>
      </c>
      <c r="K246" s="49"/>
      <c r="L246" s="49">
        <f>L241+L245</f>
        <v>104.2</v>
      </c>
    </row>
    <row r="247" spans="1:12" ht="19.5" thickBot="1">
      <c r="A247" s="11">
        <v>4</v>
      </c>
      <c r="B247" s="12">
        <v>3</v>
      </c>
      <c r="C247" s="31" t="s">
        <v>19</v>
      </c>
      <c r="D247" s="32" t="s">
        <v>20</v>
      </c>
      <c r="E247" s="33" t="s">
        <v>80</v>
      </c>
      <c r="F247" s="34">
        <v>215</v>
      </c>
      <c r="G247" s="34">
        <v>9.1999999999999993</v>
      </c>
      <c r="H247" s="34">
        <v>15.2</v>
      </c>
      <c r="I247" s="34">
        <v>26.4</v>
      </c>
      <c r="J247" s="34">
        <v>373</v>
      </c>
      <c r="K247" s="35">
        <v>333</v>
      </c>
      <c r="L247" s="34">
        <v>18.899999999999999</v>
      </c>
    </row>
    <row r="248" spans="1:12" ht="18.75">
      <c r="A248" s="13"/>
      <c r="B248" s="8"/>
      <c r="C248" s="36"/>
      <c r="D248" s="32" t="s">
        <v>20</v>
      </c>
      <c r="E248" s="37" t="s">
        <v>83</v>
      </c>
      <c r="F248" s="38">
        <v>120</v>
      </c>
      <c r="G248" s="38">
        <v>43</v>
      </c>
      <c r="H248" s="38">
        <v>36.200000000000003</v>
      </c>
      <c r="I248" s="38">
        <v>0.4</v>
      </c>
      <c r="J248" s="38">
        <v>497</v>
      </c>
      <c r="K248" s="39">
        <v>487</v>
      </c>
      <c r="L248" s="38">
        <v>36.1</v>
      </c>
    </row>
    <row r="249" spans="1:12" ht="18.75">
      <c r="A249" s="13"/>
      <c r="B249" s="8"/>
      <c r="C249" s="36"/>
      <c r="D249" s="40" t="s">
        <v>21</v>
      </c>
      <c r="E249" s="37" t="s">
        <v>67</v>
      </c>
      <c r="F249" s="38">
        <v>200</v>
      </c>
      <c r="G249" s="38">
        <v>1</v>
      </c>
      <c r="H249" s="38">
        <v>0.05</v>
      </c>
      <c r="I249" s="38">
        <v>27.5</v>
      </c>
      <c r="J249" s="38">
        <v>110</v>
      </c>
      <c r="K249" s="39">
        <v>639</v>
      </c>
      <c r="L249" s="38">
        <v>6.1</v>
      </c>
    </row>
    <row r="250" spans="1:12" ht="15.75" customHeight="1">
      <c r="A250" s="13"/>
      <c r="B250" s="8"/>
      <c r="C250" s="36"/>
      <c r="D250" s="40" t="s">
        <v>22</v>
      </c>
      <c r="E250" s="37" t="s">
        <v>44</v>
      </c>
      <c r="F250" s="38">
        <v>50</v>
      </c>
      <c r="G250" s="38">
        <v>3.8</v>
      </c>
      <c r="H250" s="38">
        <v>0.45</v>
      </c>
      <c r="I250" s="38">
        <v>24.85</v>
      </c>
      <c r="J250" s="38">
        <v>113</v>
      </c>
      <c r="K250" s="39"/>
      <c r="L250" s="38">
        <v>3.5</v>
      </c>
    </row>
    <row r="251" spans="1:12" ht="18.75">
      <c r="A251" s="13"/>
      <c r="B251" s="8"/>
      <c r="C251" s="36"/>
      <c r="D251" s="40" t="s">
        <v>23</v>
      </c>
      <c r="E251" s="37"/>
      <c r="F251" s="38"/>
      <c r="G251" s="38"/>
      <c r="H251" s="38"/>
      <c r="I251" s="38"/>
      <c r="J251" s="38"/>
      <c r="K251" s="39"/>
      <c r="L251" s="38"/>
    </row>
    <row r="252" spans="1:12" ht="18.75">
      <c r="A252" s="13"/>
      <c r="B252" s="8"/>
      <c r="C252" s="36"/>
      <c r="D252" s="41"/>
      <c r="E252" s="37"/>
      <c r="F252" s="38"/>
      <c r="G252" s="38"/>
      <c r="H252" s="38"/>
      <c r="I252" s="38"/>
      <c r="J252" s="38"/>
      <c r="K252" s="39"/>
      <c r="L252" s="38"/>
    </row>
    <row r="253" spans="1:12" ht="18.75">
      <c r="A253" s="13"/>
      <c r="B253" s="8"/>
      <c r="C253" s="36"/>
      <c r="D253" s="41"/>
      <c r="E253" s="37"/>
      <c r="F253" s="38"/>
      <c r="G253" s="38"/>
      <c r="H253" s="38"/>
      <c r="I253" s="38"/>
      <c r="J253" s="38"/>
      <c r="K253" s="39"/>
      <c r="L253" s="38"/>
    </row>
    <row r="254" spans="1:12" ht="18.75">
      <c r="A254" s="13"/>
      <c r="B254" s="8"/>
      <c r="C254" s="36"/>
      <c r="D254" s="41"/>
      <c r="E254" s="37"/>
      <c r="F254" s="38"/>
      <c r="G254" s="38"/>
      <c r="H254" s="38"/>
      <c r="I254" s="38"/>
      <c r="J254" s="38"/>
      <c r="K254" s="39"/>
      <c r="L254" s="38"/>
    </row>
    <row r="255" spans="1:12" ht="18.75">
      <c r="A255" s="14"/>
      <c r="B255" s="10"/>
      <c r="C255" s="42"/>
      <c r="D255" s="43" t="s">
        <v>32</v>
      </c>
      <c r="E255" s="44"/>
      <c r="F255" s="45">
        <f>SUM(F247:F254)</f>
        <v>585</v>
      </c>
      <c r="G255" s="45">
        <f t="shared" ref="G255:J255" si="54">SUM(G247:G254)</f>
        <v>57</v>
      </c>
      <c r="H255" s="45">
        <f t="shared" si="54"/>
        <v>51.900000000000006</v>
      </c>
      <c r="I255" s="45">
        <f t="shared" si="54"/>
        <v>79.150000000000006</v>
      </c>
      <c r="J255" s="45">
        <f t="shared" si="54"/>
        <v>1093</v>
      </c>
      <c r="K255" s="46"/>
      <c r="L255" s="45">
        <f t="shared" ref="L255" si="55">SUM(L247:L254)</f>
        <v>64.599999999999994</v>
      </c>
    </row>
    <row r="256" spans="1:12" ht="18.75">
      <c r="A256" s="15">
        <f>A247</f>
        <v>4</v>
      </c>
      <c r="B256" s="6">
        <f>B247</f>
        <v>3</v>
      </c>
      <c r="C256" s="47" t="s">
        <v>24</v>
      </c>
      <c r="D256" s="40" t="s">
        <v>25</v>
      </c>
      <c r="E256" s="37"/>
      <c r="F256" s="38"/>
      <c r="G256" s="38"/>
      <c r="H256" s="38"/>
      <c r="I256" s="38"/>
      <c r="J256" s="38"/>
      <c r="K256" s="39"/>
      <c r="L256" s="38"/>
    </row>
    <row r="257" spans="1:12" ht="18.75">
      <c r="A257" s="13"/>
      <c r="B257" s="8"/>
      <c r="C257" s="36"/>
      <c r="D257" s="41"/>
      <c r="E257" s="37"/>
      <c r="F257" s="38"/>
      <c r="G257" s="38"/>
      <c r="H257" s="38"/>
      <c r="I257" s="38"/>
      <c r="J257" s="38"/>
      <c r="K257" s="39"/>
      <c r="L257" s="38"/>
    </row>
    <row r="258" spans="1:12" ht="18.75">
      <c r="A258" s="13"/>
      <c r="B258" s="8"/>
      <c r="C258" s="36"/>
      <c r="D258" s="41"/>
      <c r="E258" s="37"/>
      <c r="F258" s="38"/>
      <c r="G258" s="38"/>
      <c r="H258" s="38"/>
      <c r="I258" s="38"/>
      <c r="J258" s="38"/>
      <c r="K258" s="39"/>
      <c r="L258" s="38"/>
    </row>
    <row r="259" spans="1:12" ht="18.75">
      <c r="A259" s="14"/>
      <c r="B259" s="10"/>
      <c r="C259" s="42"/>
      <c r="D259" s="43" t="s">
        <v>32</v>
      </c>
      <c r="E259" s="44"/>
      <c r="F259" s="45">
        <f>SUM(F256:F258)</f>
        <v>0</v>
      </c>
      <c r="G259" s="45">
        <f t="shared" ref="G259:J259" si="56">SUM(G256:G258)</f>
        <v>0</v>
      </c>
      <c r="H259" s="45">
        <f t="shared" si="56"/>
        <v>0</v>
      </c>
      <c r="I259" s="45">
        <f t="shared" si="56"/>
        <v>0</v>
      </c>
      <c r="J259" s="45">
        <f t="shared" si="56"/>
        <v>0</v>
      </c>
      <c r="K259" s="46"/>
      <c r="L259" s="45">
        <f t="shared" ref="L259" si="57">SUM(L256:L258)</f>
        <v>0</v>
      </c>
    </row>
    <row r="260" spans="1:12" ht="19.5" thickBot="1">
      <c r="A260" s="18">
        <f>A247</f>
        <v>4</v>
      </c>
      <c r="B260" s="19">
        <f>B247</f>
        <v>3</v>
      </c>
      <c r="C260" s="51" t="s">
        <v>4</v>
      </c>
      <c r="D260" s="52"/>
      <c r="E260" s="48"/>
      <c r="F260" s="49">
        <f>F255+F259</f>
        <v>585</v>
      </c>
      <c r="G260" s="49">
        <f>G255+G259</f>
        <v>57</v>
      </c>
      <c r="H260" s="49">
        <f>H255+H259</f>
        <v>51.900000000000006</v>
      </c>
      <c r="I260" s="49">
        <f>I255+I259</f>
        <v>79.150000000000006</v>
      </c>
      <c r="J260" s="49">
        <f>J255+J259</f>
        <v>1093</v>
      </c>
      <c r="K260" s="49"/>
      <c r="L260" s="49">
        <f>L255+L259</f>
        <v>64.599999999999994</v>
      </c>
    </row>
    <row r="261" spans="1:12" ht="19.5" thickBot="1">
      <c r="A261" s="11">
        <v>4</v>
      </c>
      <c r="B261" s="12">
        <v>4</v>
      </c>
      <c r="C261" s="31" t="s">
        <v>19</v>
      </c>
      <c r="D261" s="32" t="s">
        <v>20</v>
      </c>
      <c r="E261" s="33" t="s">
        <v>52</v>
      </c>
      <c r="F261" s="34">
        <v>200</v>
      </c>
      <c r="G261" s="34">
        <v>4.1100000000000003</v>
      </c>
      <c r="H261" s="34">
        <v>7</v>
      </c>
      <c r="I261" s="34">
        <v>26</v>
      </c>
      <c r="J261" s="34">
        <v>186.66</v>
      </c>
      <c r="K261" s="35">
        <v>520</v>
      </c>
      <c r="L261" s="34">
        <v>15.7</v>
      </c>
    </row>
    <row r="262" spans="1:12" ht="18.75">
      <c r="A262" s="13"/>
      <c r="B262" s="8"/>
      <c r="C262" s="36"/>
      <c r="D262" s="32" t="s">
        <v>20</v>
      </c>
      <c r="E262" s="37" t="s">
        <v>81</v>
      </c>
      <c r="F262" s="38">
        <v>120</v>
      </c>
      <c r="G262" s="38">
        <v>25.2</v>
      </c>
      <c r="H262" s="38">
        <v>12.8</v>
      </c>
      <c r="I262" s="38">
        <v>2</v>
      </c>
      <c r="J262" s="38">
        <v>224</v>
      </c>
      <c r="K262" s="39">
        <v>371</v>
      </c>
      <c r="L262" s="38">
        <v>45.9</v>
      </c>
    </row>
    <row r="263" spans="1:12" ht="18.75">
      <c r="A263" s="13"/>
      <c r="B263" s="8"/>
      <c r="C263" s="36"/>
      <c r="D263" s="40" t="s">
        <v>21</v>
      </c>
      <c r="E263" s="37" t="s">
        <v>85</v>
      </c>
      <c r="F263" s="38">
        <v>200</v>
      </c>
      <c r="G263" s="38">
        <v>1</v>
      </c>
      <c r="H263" s="38">
        <v>0.2</v>
      </c>
      <c r="I263" s="38">
        <v>20.2</v>
      </c>
      <c r="J263" s="38">
        <v>92</v>
      </c>
      <c r="K263" s="39"/>
      <c r="L263" s="38">
        <v>12.9</v>
      </c>
    </row>
    <row r="264" spans="1:12" ht="18.75">
      <c r="A264" s="13"/>
      <c r="B264" s="8"/>
      <c r="C264" s="36"/>
      <c r="D264" s="40" t="s">
        <v>22</v>
      </c>
      <c r="E264" s="37" t="s">
        <v>44</v>
      </c>
      <c r="F264" s="38">
        <v>50</v>
      </c>
      <c r="G264" s="38">
        <v>3.8</v>
      </c>
      <c r="H264" s="38">
        <v>0.45</v>
      </c>
      <c r="I264" s="38">
        <v>24.85</v>
      </c>
      <c r="J264" s="38">
        <v>113</v>
      </c>
      <c r="K264" s="39"/>
      <c r="L264" s="38">
        <v>3.5</v>
      </c>
    </row>
    <row r="265" spans="1:12" ht="18.75">
      <c r="A265" s="13"/>
      <c r="B265" s="8"/>
      <c r="C265" s="36"/>
      <c r="D265" s="40" t="s">
        <v>23</v>
      </c>
      <c r="E265" s="37" t="s">
        <v>45</v>
      </c>
      <c r="F265" s="38">
        <v>220</v>
      </c>
      <c r="G265" s="38">
        <v>1</v>
      </c>
      <c r="H265" s="38">
        <v>0</v>
      </c>
      <c r="I265" s="38">
        <v>23</v>
      </c>
      <c r="J265" s="38">
        <v>104</v>
      </c>
      <c r="K265" s="39"/>
      <c r="L265" s="38">
        <v>50.63</v>
      </c>
    </row>
    <row r="266" spans="1:12" ht="18.75">
      <c r="A266" s="13"/>
      <c r="B266" s="8"/>
      <c r="C266" s="36"/>
      <c r="D266" s="41" t="s">
        <v>25</v>
      </c>
      <c r="E266" s="37" t="s">
        <v>69</v>
      </c>
      <c r="F266" s="38">
        <v>60</v>
      </c>
      <c r="G266" s="38">
        <v>0.4</v>
      </c>
      <c r="H266" s="38">
        <v>0.06</v>
      </c>
      <c r="I266" s="38">
        <v>1.1399999999999999</v>
      </c>
      <c r="J266" s="38">
        <v>4</v>
      </c>
      <c r="K266" s="39"/>
      <c r="L266" s="38">
        <v>23.9</v>
      </c>
    </row>
    <row r="267" spans="1:12" ht="18.75">
      <c r="A267" s="13"/>
      <c r="B267" s="8"/>
      <c r="C267" s="36"/>
      <c r="D267" s="41"/>
      <c r="E267" s="37"/>
      <c r="F267" s="38"/>
      <c r="G267" s="38"/>
      <c r="H267" s="38"/>
      <c r="I267" s="38"/>
      <c r="J267" s="38"/>
      <c r="K267" s="39"/>
      <c r="L267" s="38"/>
    </row>
    <row r="268" spans="1:12" ht="18.75">
      <c r="A268" s="13"/>
      <c r="B268" s="8"/>
      <c r="C268" s="36"/>
      <c r="D268" s="41"/>
      <c r="E268" s="37"/>
      <c r="F268" s="38"/>
      <c r="G268" s="38"/>
      <c r="H268" s="38"/>
      <c r="I268" s="38"/>
      <c r="J268" s="38"/>
      <c r="K268" s="39"/>
      <c r="L268" s="38"/>
    </row>
    <row r="269" spans="1:12" ht="18.75">
      <c r="A269" s="14"/>
      <c r="B269" s="10"/>
      <c r="C269" s="42"/>
      <c r="D269" s="43" t="s">
        <v>32</v>
      </c>
      <c r="E269" s="44"/>
      <c r="F269" s="45">
        <f>SUM(F261:F268)</f>
        <v>850</v>
      </c>
      <c r="G269" s="45">
        <f t="shared" ref="G269:J269" si="58">SUM(G261:G268)</f>
        <v>35.51</v>
      </c>
      <c r="H269" s="45">
        <f t="shared" si="58"/>
        <v>20.509999999999998</v>
      </c>
      <c r="I269" s="45">
        <f t="shared" si="58"/>
        <v>97.190000000000012</v>
      </c>
      <c r="J269" s="45">
        <f t="shared" si="58"/>
        <v>723.66</v>
      </c>
      <c r="K269" s="46"/>
      <c r="L269" s="45">
        <f t="shared" ref="L269" si="59">SUM(L261:L268)</f>
        <v>152.53</v>
      </c>
    </row>
    <row r="270" spans="1:12" ht="18.75">
      <c r="A270" s="15">
        <f>A261</f>
        <v>4</v>
      </c>
      <c r="B270" s="6">
        <f>B261</f>
        <v>4</v>
      </c>
      <c r="C270" s="47" t="s">
        <v>24</v>
      </c>
      <c r="D270" s="40" t="s">
        <v>25</v>
      </c>
      <c r="E270" s="37"/>
      <c r="F270" s="38"/>
      <c r="G270" s="38"/>
      <c r="H270" s="38"/>
      <c r="I270" s="38"/>
      <c r="J270" s="38"/>
      <c r="K270" s="39"/>
      <c r="L270" s="38"/>
    </row>
    <row r="271" spans="1:12" ht="18.75">
      <c r="A271" s="13"/>
      <c r="B271" s="8"/>
      <c r="C271" s="36"/>
      <c r="D271" s="41"/>
      <c r="E271" s="37"/>
      <c r="F271" s="38"/>
      <c r="G271" s="38"/>
      <c r="H271" s="38"/>
      <c r="I271" s="38"/>
      <c r="J271" s="38"/>
      <c r="K271" s="39"/>
      <c r="L271" s="38"/>
    </row>
    <row r="272" spans="1:12" ht="18.75">
      <c r="A272" s="14"/>
      <c r="B272" s="10"/>
      <c r="C272" s="42"/>
      <c r="D272" s="43" t="s">
        <v>32</v>
      </c>
      <c r="E272" s="44"/>
      <c r="F272" s="45">
        <f>SUM(F270:F271)</f>
        <v>0</v>
      </c>
      <c r="G272" s="45">
        <f>SUM(G270:G271)</f>
        <v>0</v>
      </c>
      <c r="H272" s="45">
        <f>SUM(H270:H271)</f>
        <v>0</v>
      </c>
      <c r="I272" s="45">
        <f>SUM(I270:I271)</f>
        <v>0</v>
      </c>
      <c r="J272" s="45">
        <f>SUM(J270:J271)</f>
        <v>0</v>
      </c>
      <c r="K272" s="46"/>
      <c r="L272" s="45">
        <f>SUM(L270:L271)</f>
        <v>0</v>
      </c>
    </row>
    <row r="273" spans="1:12" ht="19.5" thickBot="1">
      <c r="A273" s="18">
        <f>A261</f>
        <v>4</v>
      </c>
      <c r="B273" s="19">
        <f>B261</f>
        <v>4</v>
      </c>
      <c r="C273" s="51" t="s">
        <v>4</v>
      </c>
      <c r="D273" s="52"/>
      <c r="E273" s="48"/>
      <c r="F273" s="49">
        <f>F269+F272</f>
        <v>850</v>
      </c>
      <c r="G273" s="49">
        <f>G269+G272</f>
        <v>35.51</v>
      </c>
      <c r="H273" s="49">
        <f>H269+H272</f>
        <v>20.509999999999998</v>
      </c>
      <c r="I273" s="49">
        <f>I269+I272</f>
        <v>97.190000000000012</v>
      </c>
      <c r="J273" s="49">
        <f>J269+J272</f>
        <v>723.66</v>
      </c>
      <c r="K273" s="49"/>
      <c r="L273" s="49">
        <f>L269+L272</f>
        <v>152.53</v>
      </c>
    </row>
    <row r="274" spans="1:12" ht="18.75">
      <c r="A274" s="11">
        <v>4</v>
      </c>
      <c r="B274" s="12">
        <v>5</v>
      </c>
      <c r="C274" s="31" t="s">
        <v>19</v>
      </c>
      <c r="D274" s="32" t="s">
        <v>20</v>
      </c>
      <c r="E274" s="33" t="s">
        <v>82</v>
      </c>
      <c r="F274" s="34">
        <v>250</v>
      </c>
      <c r="G274" s="34">
        <v>7.25</v>
      </c>
      <c r="H274" s="34">
        <v>2.25</v>
      </c>
      <c r="I274" s="34">
        <v>10.48</v>
      </c>
      <c r="J274" s="34">
        <v>240</v>
      </c>
      <c r="K274" s="35">
        <v>132</v>
      </c>
      <c r="L274" s="34">
        <v>24.9</v>
      </c>
    </row>
    <row r="275" spans="1:12" ht="18.75">
      <c r="A275" s="13"/>
      <c r="B275" s="8"/>
      <c r="C275" s="36"/>
      <c r="D275" s="40" t="s">
        <v>30</v>
      </c>
      <c r="E275" s="37" t="s">
        <v>44</v>
      </c>
      <c r="F275" s="38">
        <v>50</v>
      </c>
      <c r="G275" s="38">
        <v>3.8</v>
      </c>
      <c r="H275" s="38">
        <v>0.45</v>
      </c>
      <c r="I275" s="38">
        <v>24.85</v>
      </c>
      <c r="J275" s="38">
        <v>113</v>
      </c>
      <c r="K275" s="39"/>
      <c r="L275" s="38">
        <v>3.5</v>
      </c>
    </row>
    <row r="276" spans="1:12" ht="18.75">
      <c r="A276" s="13"/>
      <c r="B276" s="8"/>
      <c r="C276" s="36"/>
      <c r="D276" s="40" t="s">
        <v>21</v>
      </c>
      <c r="E276" s="37" t="s">
        <v>54</v>
      </c>
      <c r="F276" s="38">
        <v>200</v>
      </c>
      <c r="G276" s="38">
        <v>0.1</v>
      </c>
      <c r="H276" s="38">
        <v>0.03</v>
      </c>
      <c r="I276" s="38">
        <v>9.9</v>
      </c>
      <c r="J276" s="38">
        <v>35</v>
      </c>
      <c r="K276" s="39">
        <v>685</v>
      </c>
      <c r="L276" s="38">
        <v>2.2999999999999998</v>
      </c>
    </row>
    <row r="277" spans="1:12" ht="18.75">
      <c r="A277" s="13"/>
      <c r="B277" s="8"/>
      <c r="C277" s="36"/>
      <c r="D277" s="40" t="s">
        <v>22</v>
      </c>
      <c r="E277" s="37" t="s">
        <v>70</v>
      </c>
      <c r="F277" s="38">
        <v>30</v>
      </c>
      <c r="G277" s="38">
        <v>1.56</v>
      </c>
      <c r="H277" s="38">
        <v>1.92</v>
      </c>
      <c r="I277" s="38">
        <v>21.3</v>
      </c>
      <c r="J277" s="38">
        <v>112</v>
      </c>
      <c r="K277" s="39"/>
      <c r="L277" s="38">
        <v>17</v>
      </c>
    </row>
    <row r="278" spans="1:12" ht="18.75">
      <c r="A278" s="13"/>
      <c r="B278" s="8"/>
      <c r="C278" s="36"/>
      <c r="D278" s="40" t="s">
        <v>23</v>
      </c>
      <c r="E278" s="37" t="s">
        <v>48</v>
      </c>
      <c r="F278" s="38">
        <v>200</v>
      </c>
      <c r="G278" s="38">
        <v>0.8</v>
      </c>
      <c r="H278" s="38">
        <v>0.6</v>
      </c>
      <c r="I278" s="38">
        <v>20.6</v>
      </c>
      <c r="J278" s="38">
        <v>94</v>
      </c>
      <c r="K278" s="39"/>
      <c r="L278" s="38">
        <v>79.650000000000006</v>
      </c>
    </row>
    <row r="279" spans="1:12" ht="18.75">
      <c r="A279" s="13"/>
      <c r="B279" s="8"/>
      <c r="C279" s="36"/>
      <c r="D279" s="41"/>
      <c r="E279" s="37"/>
      <c r="F279" s="38"/>
      <c r="G279" s="38"/>
      <c r="H279" s="38"/>
      <c r="I279" s="38"/>
      <c r="J279" s="38"/>
      <c r="K279" s="39"/>
      <c r="L279" s="38"/>
    </row>
    <row r="280" spans="1:12" ht="18.75">
      <c r="A280" s="13"/>
      <c r="B280" s="8"/>
      <c r="C280" s="36"/>
      <c r="D280" s="41"/>
      <c r="E280" s="37"/>
      <c r="F280" s="38"/>
      <c r="G280" s="38"/>
      <c r="H280" s="38"/>
      <c r="I280" s="38"/>
      <c r="J280" s="38"/>
      <c r="K280" s="39"/>
      <c r="L280" s="38"/>
    </row>
    <row r="281" spans="1:12" ht="18.75">
      <c r="A281" s="13"/>
      <c r="B281" s="8"/>
      <c r="C281" s="36"/>
      <c r="D281" s="41"/>
      <c r="E281" s="37"/>
      <c r="F281" s="38"/>
      <c r="G281" s="38"/>
      <c r="H281" s="38"/>
      <c r="I281" s="38"/>
      <c r="J281" s="38"/>
      <c r="K281" s="39"/>
      <c r="L281" s="38"/>
    </row>
    <row r="282" spans="1:12" ht="15.75" customHeight="1">
      <c r="A282" s="14"/>
      <c r="B282" s="10"/>
      <c r="C282" s="42"/>
      <c r="D282" s="43" t="s">
        <v>32</v>
      </c>
      <c r="E282" s="44"/>
      <c r="F282" s="45">
        <f>SUM(F274:F281)</f>
        <v>730</v>
      </c>
      <c r="G282" s="45">
        <f t="shared" ref="G282:J282" si="60">SUM(G274:G281)</f>
        <v>13.510000000000002</v>
      </c>
      <c r="H282" s="45">
        <f t="shared" si="60"/>
        <v>5.25</v>
      </c>
      <c r="I282" s="45">
        <f t="shared" si="60"/>
        <v>87.13</v>
      </c>
      <c r="J282" s="45">
        <f t="shared" si="60"/>
        <v>594</v>
      </c>
      <c r="K282" s="46"/>
      <c r="L282" s="45">
        <f t="shared" ref="L282" si="61">SUM(L274:L281)</f>
        <v>127.35000000000001</v>
      </c>
    </row>
    <row r="283" spans="1:12" ht="18.75">
      <c r="A283" s="15">
        <f>A274</f>
        <v>4</v>
      </c>
      <c r="B283" s="6">
        <f>B274</f>
        <v>5</v>
      </c>
      <c r="C283" s="47" t="s">
        <v>24</v>
      </c>
      <c r="D283" s="40" t="s">
        <v>25</v>
      </c>
      <c r="E283" s="37"/>
      <c r="F283" s="38"/>
      <c r="G283" s="38"/>
      <c r="H283" s="38"/>
      <c r="I283" s="38"/>
      <c r="J283" s="38"/>
      <c r="K283" s="39"/>
      <c r="L283" s="38"/>
    </row>
    <row r="284" spans="1:12" ht="18.75">
      <c r="A284" s="13"/>
      <c r="B284" s="8"/>
      <c r="C284" s="36"/>
      <c r="D284" s="41"/>
      <c r="E284" s="37"/>
      <c r="F284" s="38"/>
      <c r="G284" s="38"/>
      <c r="H284" s="38"/>
      <c r="I284" s="38"/>
      <c r="J284" s="38"/>
      <c r="K284" s="39"/>
      <c r="L284" s="38"/>
    </row>
    <row r="285" spans="1:12" ht="18.75">
      <c r="A285" s="14"/>
      <c r="B285" s="10"/>
      <c r="C285" s="42"/>
      <c r="D285" s="43" t="s">
        <v>32</v>
      </c>
      <c r="E285" s="44"/>
      <c r="F285" s="45">
        <f>SUM(F283:F284)</f>
        <v>0</v>
      </c>
      <c r="G285" s="45">
        <f>SUM(G283:G284)</f>
        <v>0</v>
      </c>
      <c r="H285" s="45">
        <f>SUM(H283:H284)</f>
        <v>0</v>
      </c>
      <c r="I285" s="45">
        <f>SUM(I283:I284)</f>
        <v>0</v>
      </c>
      <c r="J285" s="45">
        <f>SUM(J283:J284)</f>
        <v>0</v>
      </c>
      <c r="K285" s="46"/>
      <c r="L285" s="45">
        <f>SUM(L283:L284)</f>
        <v>0</v>
      </c>
    </row>
    <row r="286" spans="1:12" ht="19.5" thickBot="1">
      <c r="A286" s="18">
        <f>A274</f>
        <v>4</v>
      </c>
      <c r="B286" s="19">
        <f>B274</f>
        <v>5</v>
      </c>
      <c r="C286" s="51" t="s">
        <v>4</v>
      </c>
      <c r="D286" s="52"/>
      <c r="E286" s="48"/>
      <c r="F286" s="49">
        <f>F282+F285</f>
        <v>730</v>
      </c>
      <c r="G286" s="49">
        <f>G282+G285</f>
        <v>13.510000000000002</v>
      </c>
      <c r="H286" s="49">
        <f>H282+H285</f>
        <v>5.25</v>
      </c>
      <c r="I286" s="49">
        <f>I282+I285</f>
        <v>87.13</v>
      </c>
      <c r="J286" s="49">
        <f>J282+J285</f>
        <v>594</v>
      </c>
      <c r="K286" s="49"/>
      <c r="L286" s="49">
        <f>L282+L285</f>
        <v>127.35000000000001</v>
      </c>
    </row>
    <row r="287" spans="1:12" ht="18.75" thickBot="1">
      <c r="A287" s="16"/>
      <c r="B287" s="17"/>
      <c r="C287" s="56" t="s">
        <v>5</v>
      </c>
      <c r="D287" s="56"/>
      <c r="E287" s="56"/>
      <c r="F287" s="50">
        <f>SUMIF($C:$C,"Итого за день:",F:F)/COUNTIFS($C:$C,"Итого за день:",F:F,"&gt;0")</f>
        <v>723.9</v>
      </c>
      <c r="G287" s="50">
        <f>SUMIF($C:$C,"Итого за день:",G:G)/COUNTIFS($C:$C,"Итого за день:",G:G,"&gt;0")</f>
        <v>28.427</v>
      </c>
      <c r="H287" s="50">
        <f>SUMIF($C:$C,"Итого за день:",H:H)/COUNTIFS($C:$C,"Итого за день:",H:H,"&gt;0")</f>
        <v>24.212000000000007</v>
      </c>
      <c r="I287" s="50">
        <f>SUMIF($C:$C,"Итого за день:",I:I)/COUNTIFS($C:$C,"Итого за день:",I:I,"&gt;0")</f>
        <v>108.506</v>
      </c>
      <c r="J287" s="50">
        <f>SUMIF($C:$C,"Итого за день:",J:J)/COUNTIFS($C:$C,"Итого за день:",J:J,"&gt;0")</f>
        <v>772.64149999999995</v>
      </c>
      <c r="K287" s="50"/>
      <c r="L287" s="50">
        <f>SUMIF($C:$C,"Итого за день:",L:L)/COUNTIFS($C:$C,"Итого за день:",L:L,"&gt;0")</f>
        <v>99.791000000000011</v>
      </c>
    </row>
  </sheetData>
  <mergeCells count="24">
    <mergeCell ref="C287:E287"/>
    <mergeCell ref="C153:D153"/>
    <mergeCell ref="C103:D103"/>
    <mergeCell ref="C116:D116"/>
    <mergeCell ref="C128:D128"/>
    <mergeCell ref="C140:D140"/>
    <mergeCell ref="C166:D166"/>
    <mergeCell ref="C179:D179"/>
    <mergeCell ref="C193:D193"/>
    <mergeCell ref="C206:D206"/>
    <mergeCell ref="C219:D219"/>
    <mergeCell ref="C232:D232"/>
    <mergeCell ref="C246:D246"/>
    <mergeCell ref="C260:D260"/>
    <mergeCell ref="C273:D273"/>
    <mergeCell ref="C286:D286"/>
    <mergeCell ref="C79:D79"/>
    <mergeCell ref="C91:D91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43" orientation="portrait" r:id="rId1"/>
  <rowBreaks count="3" manualBreakCount="3">
    <brk id="66" max="16383" man="1"/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жека</cp:lastModifiedBy>
  <cp:lastPrinted>2025-01-13T07:03:28Z</cp:lastPrinted>
  <dcterms:created xsi:type="dcterms:W3CDTF">2022-05-16T14:23:56Z</dcterms:created>
  <dcterms:modified xsi:type="dcterms:W3CDTF">2025-01-13T07:09:18Z</dcterms:modified>
</cp:coreProperties>
</file>