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gey\Desktop\"/>
    </mc:Choice>
  </mc:AlternateContent>
  <xr:revisionPtr revIDLastSave="0" documentId="13_ncr:1_{13C02C05-ABF3-45DD-9368-9B89BEFF93A0}" xr6:coauthVersionLast="47" xr6:coauthVersionMax="47" xr10:uidLastSave="{00000000-0000-0000-0000-000000000000}"/>
  <bookViews>
    <workbookView xWindow="2340" yWindow="795" windowWidth="21870" windowHeight="15405" xr2:uid="{00000000-000D-0000-FFFF-FFFF00000000}"/>
  </bookViews>
  <sheets>
    <sheet name="МЛ шк (4нед)31,03" sheetId="219" r:id="rId1"/>
    <sheet name="Мд ш(4нед) 31,03" sheetId="220" r:id="rId2"/>
    <sheet name="ОВЗ (4нед)31,03" sheetId="221" r:id="rId3"/>
    <sheet name="Ст шк(4нед) 31,03" sheetId="222" r:id="rId4"/>
    <sheet name="Лист1" sheetId="239" r:id="rId5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9" i="222" l="1"/>
  <c r="J62" i="222"/>
  <c r="I62" i="222"/>
  <c r="H62" i="222"/>
  <c r="G62" i="222"/>
  <c r="F62" i="222"/>
  <c r="E62" i="222"/>
  <c r="J59" i="222"/>
  <c r="I59" i="222"/>
  <c r="H59" i="222"/>
  <c r="G59" i="222"/>
  <c r="F59" i="222"/>
  <c r="E59" i="222"/>
  <c r="J52" i="222"/>
  <c r="I52" i="222"/>
  <c r="H52" i="222"/>
  <c r="G52" i="222"/>
  <c r="F52" i="222"/>
  <c r="E52" i="222"/>
  <c r="J49" i="222"/>
  <c r="I49" i="222"/>
  <c r="H49" i="222"/>
  <c r="G49" i="222"/>
  <c r="F49" i="222"/>
  <c r="J41" i="222"/>
  <c r="I41" i="222"/>
  <c r="H41" i="222"/>
  <c r="G41" i="222"/>
  <c r="F41" i="222"/>
  <c r="J33" i="222"/>
  <c r="I33" i="222"/>
  <c r="H33" i="222"/>
  <c r="G33" i="222"/>
  <c r="F33" i="222"/>
  <c r="E33" i="222"/>
  <c r="E34" i="222" s="1"/>
  <c r="J30" i="222"/>
  <c r="I30" i="222"/>
  <c r="H30" i="222"/>
  <c r="G30" i="222"/>
  <c r="F30" i="222"/>
  <c r="J23" i="222"/>
  <c r="I23" i="222"/>
  <c r="H23" i="222"/>
  <c r="G23" i="222"/>
  <c r="F23" i="222"/>
  <c r="E23" i="222"/>
  <c r="J20" i="222"/>
  <c r="I20" i="222"/>
  <c r="H20" i="222"/>
  <c r="G20" i="222"/>
  <c r="F20" i="222"/>
  <c r="E20" i="222"/>
  <c r="J66" i="221"/>
  <c r="I66" i="221"/>
  <c r="H66" i="221"/>
  <c r="G66" i="221"/>
  <c r="F66" i="221"/>
  <c r="E66" i="221"/>
  <c r="J63" i="221"/>
  <c r="I63" i="221"/>
  <c r="H63" i="221"/>
  <c r="G63" i="221"/>
  <c r="F63" i="221"/>
  <c r="E63" i="221"/>
  <c r="J56" i="221"/>
  <c r="J57" i="221" s="1"/>
  <c r="I56" i="221"/>
  <c r="I57" i="221" s="1"/>
  <c r="H56" i="221"/>
  <c r="H57" i="221" s="1"/>
  <c r="G56" i="221"/>
  <c r="F56" i="221"/>
  <c r="E56" i="221"/>
  <c r="J53" i="221"/>
  <c r="I53" i="221"/>
  <c r="H53" i="221"/>
  <c r="G53" i="221"/>
  <c r="F53" i="221"/>
  <c r="E53" i="221"/>
  <c r="J45" i="221"/>
  <c r="J46" i="221" s="1"/>
  <c r="I45" i="221"/>
  <c r="I46" i="221" s="1"/>
  <c r="H45" i="221"/>
  <c r="H46" i="221" s="1"/>
  <c r="G45" i="221"/>
  <c r="G46" i="221" s="1"/>
  <c r="F45" i="221"/>
  <c r="E45" i="221"/>
  <c r="E46" i="221" s="1"/>
  <c r="J41" i="221"/>
  <c r="I41" i="221"/>
  <c r="H41" i="221"/>
  <c r="G41" i="221"/>
  <c r="F41" i="221"/>
  <c r="J33" i="221"/>
  <c r="I33" i="221"/>
  <c r="H33" i="221"/>
  <c r="G33" i="221"/>
  <c r="F33" i="221"/>
  <c r="E33" i="221"/>
  <c r="E34" i="221" s="1"/>
  <c r="J30" i="221"/>
  <c r="I30" i="221"/>
  <c r="H30" i="221"/>
  <c r="G30" i="221"/>
  <c r="F30" i="221"/>
  <c r="J23" i="221"/>
  <c r="J24" i="221" s="1"/>
  <c r="I23" i="221"/>
  <c r="H23" i="221"/>
  <c r="G23" i="221"/>
  <c r="F23" i="221"/>
  <c r="E23" i="221"/>
  <c r="J19" i="221"/>
  <c r="I19" i="221"/>
  <c r="H19" i="221"/>
  <c r="G19" i="221"/>
  <c r="F19" i="221"/>
  <c r="E19" i="221"/>
  <c r="J51" i="220"/>
  <c r="I51" i="220"/>
  <c r="H51" i="220"/>
  <c r="G51" i="220"/>
  <c r="F51" i="220"/>
  <c r="E51" i="220"/>
  <c r="J44" i="220"/>
  <c r="I44" i="220"/>
  <c r="H44" i="220"/>
  <c r="G44" i="220"/>
  <c r="F44" i="220"/>
  <c r="E44" i="220"/>
  <c r="J36" i="220"/>
  <c r="I36" i="220"/>
  <c r="H36" i="220"/>
  <c r="G36" i="220"/>
  <c r="F36" i="220"/>
  <c r="E36" i="220"/>
  <c r="J28" i="220"/>
  <c r="I28" i="220"/>
  <c r="H28" i="220"/>
  <c r="G28" i="220"/>
  <c r="F28" i="220"/>
  <c r="J21" i="220"/>
  <c r="I21" i="220"/>
  <c r="H21" i="220"/>
  <c r="G21" i="220"/>
  <c r="F21" i="220"/>
  <c r="E21" i="220"/>
  <c r="J51" i="219"/>
  <c r="I51" i="219"/>
  <c r="H51" i="219"/>
  <c r="G51" i="219"/>
  <c r="G52" i="219" s="1"/>
  <c r="F51" i="219"/>
  <c r="E51" i="219"/>
  <c r="J44" i="219"/>
  <c r="I44" i="219"/>
  <c r="H44" i="219"/>
  <c r="G44" i="219"/>
  <c r="F44" i="219"/>
  <c r="E44" i="219"/>
  <c r="J35" i="219"/>
  <c r="I35" i="219"/>
  <c r="H35" i="219"/>
  <c r="G35" i="219"/>
  <c r="F35" i="219"/>
  <c r="E35" i="219"/>
  <c r="J28" i="219"/>
  <c r="I28" i="219"/>
  <c r="H28" i="219"/>
  <c r="G28" i="219"/>
  <c r="F28" i="219"/>
  <c r="E28" i="219"/>
  <c r="J21" i="219"/>
  <c r="I21" i="219"/>
  <c r="H21" i="219"/>
  <c r="G21" i="219"/>
  <c r="F21" i="219"/>
  <c r="E21" i="219"/>
  <c r="I52" i="219" l="1"/>
  <c r="E24" i="221"/>
  <c r="H52" i="219"/>
  <c r="G24" i="221"/>
  <c r="H24" i="221"/>
  <c r="I24" i="221"/>
  <c r="G57" i="221"/>
  <c r="E57" i="221"/>
  <c r="E52" i="219"/>
  <c r="H34" i="221"/>
  <c r="J34" i="221"/>
  <c r="G34" i="221"/>
  <c r="I34" i="221"/>
  <c r="J52" i="220"/>
  <c r="I52" i="220"/>
  <c r="H52" i="220"/>
  <c r="G52" i="220"/>
  <c r="J52" i="219"/>
  <c r="E52" i="220"/>
  <c r="H24" i="222"/>
  <c r="J24" i="222"/>
  <c r="G34" i="222"/>
  <c r="I34" i="222"/>
  <c r="F53" i="222"/>
  <c r="H53" i="222"/>
  <c r="J53" i="222"/>
  <c r="E24" i="222"/>
  <c r="G24" i="222"/>
  <c r="I24" i="222"/>
  <c r="H34" i="222"/>
  <c r="J34" i="222"/>
  <c r="E53" i="222"/>
  <c r="G53" i="222"/>
  <c r="I53" i="222"/>
  <c r="F34" i="222"/>
  <c r="F57" i="221"/>
  <c r="F46" i="221"/>
  <c r="F34" i="221"/>
  <c r="F63" i="222"/>
  <c r="H63" i="222"/>
  <c r="J63" i="222"/>
  <c r="E63" i="222"/>
  <c r="G63" i="222"/>
  <c r="I63" i="222"/>
  <c r="F67" i="221"/>
  <c r="H67" i="221"/>
  <c r="H68" i="221" s="1"/>
  <c r="J67" i="221"/>
  <c r="E67" i="221"/>
  <c r="G67" i="221"/>
  <c r="G68" i="221" s="1"/>
  <c r="I67" i="221"/>
  <c r="I68" i="221" s="1"/>
  <c r="F24" i="222"/>
  <c r="F24" i="221"/>
  <c r="F52" i="220"/>
  <c r="F52" i="219"/>
  <c r="E68" i="221" l="1"/>
  <c r="I65" i="222"/>
  <c r="G65" i="222"/>
  <c r="J68" i="221"/>
  <c r="E65" i="222"/>
  <c r="J65" i="222"/>
  <c r="H65" i="222"/>
  <c r="F65" i="222"/>
  <c r="F68" i="22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жека</author>
  </authors>
  <commentList>
    <comment ref="G4" authorId="0" shapeId="0" xr:uid="{00000000-0006-0000-0300-000001000000}">
      <text>
        <r>
          <rPr>
            <b/>
            <sz val="9"/>
            <color indexed="81"/>
            <rFont val="Tahoma"/>
            <family val="2"/>
            <charset val="204"/>
          </rPr>
          <t>жека: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<sst xmlns="http://schemas.openxmlformats.org/spreadsheetml/2006/main" count="369" uniqueCount="87">
  <si>
    <t>Прием пищи</t>
  </si>
  <si>
    <t>Наименование блюда</t>
  </si>
  <si>
    <t>№ рецептуры</t>
  </si>
  <si>
    <t>Возрастная категория:</t>
  </si>
  <si>
    <t>Пищевые вещества</t>
  </si>
  <si>
    <t>Белки</t>
  </si>
  <si>
    <t>Жиры</t>
  </si>
  <si>
    <t>Углеводы</t>
  </si>
  <si>
    <t>ЗАВТРАК</t>
  </si>
  <si>
    <t>б\н</t>
  </si>
  <si>
    <t>хлеб пшеничный</t>
  </si>
  <si>
    <t>ИТОГО ЗА ЗАВТРАК</t>
  </si>
  <si>
    <t>Чай с сахаром</t>
  </si>
  <si>
    <t>ИТОГО ЗА ДЕНЬ:</t>
  </si>
  <si>
    <t>Картофельное пюре</t>
  </si>
  <si>
    <t>Ежедневное меню</t>
  </si>
  <si>
    <t>школьники (ОВЗ)</t>
  </si>
  <si>
    <t>ИТОГО ЗА второй завтрак</t>
  </si>
  <si>
    <t>ИТОГО ЗА недедю:</t>
  </si>
  <si>
    <t>Мл. школьники (7-11 л)</t>
  </si>
  <si>
    <t>раздел</t>
  </si>
  <si>
    <t>горячее блюдо</t>
  </si>
  <si>
    <t>хлеб</t>
  </si>
  <si>
    <t>фрукт</t>
  </si>
  <si>
    <t>цена</t>
  </si>
  <si>
    <t>Выход блюда(гр.)</t>
  </si>
  <si>
    <t>калорийность</t>
  </si>
  <si>
    <t>Директор</t>
  </si>
  <si>
    <t>Выход блюда (гр.)</t>
  </si>
  <si>
    <t>Цена</t>
  </si>
  <si>
    <t>Калорийность</t>
  </si>
  <si>
    <t>горячий напиток</t>
  </si>
  <si>
    <t>сдоба</t>
  </si>
  <si>
    <t>батон\масло\сыр</t>
  </si>
  <si>
    <t>30\10\15</t>
  </si>
  <si>
    <t>напиток</t>
  </si>
  <si>
    <t>компот из смеси с\ф</t>
  </si>
  <si>
    <t>закуска</t>
  </si>
  <si>
    <t>сок</t>
  </si>
  <si>
    <t>завтрак 2</t>
  </si>
  <si>
    <t>омлет натуральный</t>
  </si>
  <si>
    <t>завтрак</t>
  </si>
  <si>
    <t>завтрак2</t>
  </si>
  <si>
    <t>Тешева И.Н</t>
  </si>
  <si>
    <t>фрукт(яблоко)</t>
  </si>
  <si>
    <t>Каша гречневая рассыпчитая</t>
  </si>
  <si>
    <t>ст школьники (11-17 л)</t>
  </si>
  <si>
    <t>Чай с лимоном</t>
  </si>
  <si>
    <t>рыба припущенная</t>
  </si>
  <si>
    <t>курица отварная</t>
  </si>
  <si>
    <t>Рассольник ,,Ленинградский,,</t>
  </si>
  <si>
    <t>хлеб белый</t>
  </si>
  <si>
    <t>М\д. школьники (11-17 л)</t>
  </si>
  <si>
    <t>тефтель  мясной с рисом</t>
  </si>
  <si>
    <t>Макароны отварные с сыром</t>
  </si>
  <si>
    <t>фрукт(апельсин)</t>
  </si>
  <si>
    <t>Каша овсянная молочная жидкая</t>
  </si>
  <si>
    <t>кофейный напиток</t>
  </si>
  <si>
    <t>фрукт(груша)</t>
  </si>
  <si>
    <t>пица детская</t>
  </si>
  <si>
    <t>c 31.03.2025г. по 04.04.2025 г.</t>
  </si>
  <si>
    <t>день 16 Понидельник 31.03.2025</t>
  </si>
  <si>
    <t>День 17 вторник 01.04.2025</t>
  </si>
  <si>
    <t>День 18 Среда 02.04.2025</t>
  </si>
  <si>
    <t>День 19 четверг  03.04.2025</t>
  </si>
  <si>
    <t>День 20 пятница 05.04.2025</t>
  </si>
  <si>
    <t>День 20 пятница 04.04.2025</t>
  </si>
  <si>
    <t>c 31.02.2025г. по 04.04.2025 г.</t>
  </si>
  <si>
    <t>День 18 среда 02.04.2025</t>
  </si>
  <si>
    <t>День 19 четверг 03.04.2025</t>
  </si>
  <si>
    <t xml:space="preserve">с 31.03.2025 по 04.04.2025       дата </t>
  </si>
  <si>
    <t>день 16 Понидельник  31.03.2025</t>
  </si>
  <si>
    <t>День17 Вторник 01.04.2025</t>
  </si>
  <si>
    <t>День 18Среда 02.04.2025</t>
  </si>
  <si>
    <t>с 31.03.2025г по 04.04.2025г</t>
  </si>
  <si>
    <t>день16 Понидельник 31.03.2025</t>
  </si>
  <si>
    <t>День 17вторник 01.04.2025</t>
  </si>
  <si>
    <t>день 20 пятница 04.04.2025</t>
  </si>
  <si>
    <t>Кофейный напиток</t>
  </si>
  <si>
    <t>Курица отварная</t>
  </si>
  <si>
    <t>Хлеб пшеничный</t>
  </si>
  <si>
    <t>Компот из смеси с\ф</t>
  </si>
  <si>
    <t>Рыба припущенная</t>
  </si>
  <si>
    <t>Сок</t>
  </si>
  <si>
    <t>Огурец свежий</t>
  </si>
  <si>
    <t>Запеканка из творога</t>
  </si>
  <si>
    <t>Тефтель  мясной с рисом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</si>
</sst>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sz val="9"/>
      <name val="Arial Cyr"/>
      <charset val="204"/>
    </font>
    <font>
      <i/>
      <sz val="9"/>
      <name val="Arial Cyr"/>
      <charset val="204"/>
    </font>
    <font>
      <b/>
      <sz val="16"/>
      <name val="Arial Cyr"/>
      <charset val="204"/>
    </font>
    <font>
      <sz val="16"/>
      <name val="Arial Cyr"/>
      <charset val="204"/>
    </font>
    <font>
      <b/>
      <sz val="14"/>
      <name val="Arial Cyr"/>
      <charset val="204"/>
    </font>
    <font>
      <sz val="14"/>
      <name val="Arial Cyr"/>
      <charset val="204"/>
    </font>
    <font>
      <b/>
      <sz val="12"/>
      <name val="Arial Cyr"/>
      <charset val="204"/>
    </font>
    <font>
      <sz val="12"/>
      <name val="Arial Cyr"/>
      <charset val="204"/>
    </font>
    <font>
      <b/>
      <sz val="18"/>
      <name val="Arial Cyr"/>
      <charset val="204"/>
    </font>
    <font>
      <sz val="18"/>
      <name val="Arial Cyr"/>
      <charset val="204"/>
    </font>
    <font>
      <b/>
      <sz val="14"/>
      <color rgb="FFFF0000"/>
      <name val="Arial Cyr"/>
      <charset val="204"/>
    </font>
    <font>
      <i/>
      <sz val="14"/>
      <name val="Arial Cyr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82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1" fontId="1" fillId="0" borderId="0" xfId="0" applyNumberFormat="1" applyFont="1" applyAlignment="1">
      <alignment horizontal="left" vertical="top" wrapText="1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Border="1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0" fillId="0" borderId="0" xfId="0" applyNumberFormat="1" applyAlignment="1">
      <alignment horizontal="center"/>
    </xf>
    <xf numFmtId="0" fontId="1" fillId="0" borderId="0" xfId="0" applyFont="1" applyAlignment="1">
      <alignment horizontal="center" wrapText="1"/>
    </xf>
    <xf numFmtId="2" fontId="1" fillId="0" borderId="0" xfId="0" applyNumberFormat="1" applyFont="1" applyAlignment="1">
      <alignment horizontal="center" wrapText="1"/>
    </xf>
    <xf numFmtId="0" fontId="1" fillId="0" borderId="0" xfId="0" applyFont="1" applyAlignment="1">
      <alignment wrapText="1"/>
    </xf>
    <xf numFmtId="0" fontId="4" fillId="0" borderId="9" xfId="0" applyFont="1" applyBorder="1" applyAlignment="1">
      <alignment horizontal="right" wrapText="1"/>
    </xf>
    <xf numFmtId="0" fontId="4" fillId="0" borderId="14" xfId="0" applyFont="1" applyBorder="1" applyAlignment="1">
      <alignment horizontal="right" wrapText="1"/>
    </xf>
    <xf numFmtId="0" fontId="6" fillId="0" borderId="5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2" fontId="6" fillId="0" borderId="5" xfId="0" applyNumberFormat="1" applyFont="1" applyBorder="1" applyAlignment="1">
      <alignment horizontal="center"/>
    </xf>
    <xf numFmtId="0" fontId="8" fillId="0" borderId="5" xfId="0" applyFont="1" applyBorder="1" applyAlignment="1">
      <alignment wrapText="1"/>
    </xf>
    <xf numFmtId="0" fontId="8" fillId="0" borderId="5" xfId="0" applyFont="1" applyBorder="1" applyAlignment="1">
      <alignment horizontal="center"/>
    </xf>
    <xf numFmtId="2" fontId="8" fillId="0" borderId="5" xfId="0" applyNumberFormat="1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2" fontId="7" fillId="0" borderId="5" xfId="0" applyNumberFormat="1" applyFont="1" applyBorder="1" applyAlignment="1">
      <alignment horizontal="center"/>
    </xf>
    <xf numFmtId="2" fontId="10" fillId="0" borderId="0" xfId="0" applyNumberFormat="1" applyFont="1" applyAlignment="1">
      <alignment horizontal="center"/>
    </xf>
    <xf numFmtId="2" fontId="10" fillId="0" borderId="14" xfId="0" applyNumberFormat="1" applyFont="1" applyBorder="1" applyAlignment="1">
      <alignment horizontal="center"/>
    </xf>
    <xf numFmtId="0" fontId="12" fillId="0" borderId="5" xfId="0" applyFont="1" applyBorder="1" applyAlignment="1">
      <alignment wrapText="1"/>
    </xf>
    <xf numFmtId="0" fontId="12" fillId="0" borderId="5" xfId="0" applyFont="1" applyBorder="1" applyAlignment="1">
      <alignment horizontal="center"/>
    </xf>
    <xf numFmtId="2" fontId="12" fillId="0" borderId="5" xfId="0" applyNumberFormat="1" applyFont="1" applyBorder="1" applyAlignment="1">
      <alignment horizontal="center"/>
    </xf>
    <xf numFmtId="2" fontId="7" fillId="0" borderId="6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top"/>
    </xf>
    <xf numFmtId="0" fontId="4" fillId="0" borderId="0" xfId="0" applyFont="1" applyBorder="1" applyAlignment="1">
      <alignment horizontal="right" wrapText="1"/>
    </xf>
    <xf numFmtId="1" fontId="7" fillId="0" borderId="18" xfId="0" applyNumberFormat="1" applyFont="1" applyBorder="1" applyAlignment="1">
      <alignment horizontal="left" vertical="top" wrapText="1"/>
    </xf>
    <xf numFmtId="1" fontId="7" fillId="0" borderId="19" xfId="0" applyNumberFormat="1" applyFont="1" applyBorder="1" applyAlignment="1">
      <alignment horizontal="left" vertical="top" wrapText="1"/>
    </xf>
    <xf numFmtId="0" fontId="9" fillId="0" borderId="22" xfId="0" applyFont="1" applyBorder="1" applyAlignment="1">
      <alignment vertical="top"/>
    </xf>
    <xf numFmtId="0" fontId="5" fillId="0" borderId="5" xfId="0" applyFont="1" applyBorder="1" applyAlignment="1">
      <alignment wrapText="1"/>
    </xf>
    <xf numFmtId="0" fontId="11" fillId="0" borderId="5" xfId="0" applyFont="1" applyBorder="1" applyAlignment="1">
      <alignment wrapText="1"/>
    </xf>
    <xf numFmtId="0" fontId="12" fillId="0" borderId="21" xfId="0" applyFont="1" applyBorder="1" applyAlignment="1">
      <alignment horizontal="center" vertical="top"/>
    </xf>
    <xf numFmtId="0" fontId="12" fillId="0" borderId="19" xfId="0" applyFont="1" applyBorder="1" applyAlignment="1">
      <alignment horizontal="center" vertical="top"/>
    </xf>
    <xf numFmtId="0" fontId="9" fillId="0" borderId="21" xfId="0" applyFont="1" applyBorder="1" applyAlignment="1">
      <alignment horizontal="center" vertical="top"/>
    </xf>
    <xf numFmtId="0" fontId="11" fillId="0" borderId="21" xfId="0" applyFont="1" applyBorder="1" applyAlignment="1">
      <alignment horizontal="center" vertical="top"/>
    </xf>
    <xf numFmtId="0" fontId="7" fillId="0" borderId="5" xfId="0" applyFont="1" applyBorder="1" applyAlignment="1">
      <alignment wrapText="1"/>
    </xf>
    <xf numFmtId="0" fontId="7" fillId="0" borderId="22" xfId="0" applyFont="1" applyBorder="1" applyAlignment="1">
      <alignment vertical="top"/>
    </xf>
    <xf numFmtId="0" fontId="7" fillId="0" borderId="19" xfId="0" applyFont="1" applyBorder="1" applyAlignment="1">
      <alignment horizontal="center" vertical="top"/>
    </xf>
    <xf numFmtId="0" fontId="7" fillId="0" borderId="5" xfId="0" applyFont="1" applyBorder="1" applyAlignment="1">
      <alignment horizontal="center" wrapText="1"/>
    </xf>
    <xf numFmtId="0" fontId="13" fillId="0" borderId="5" xfId="0" applyFont="1" applyBorder="1" applyAlignment="1">
      <alignment horizontal="left" vertical="top"/>
    </xf>
    <xf numFmtId="0" fontId="13" fillId="0" borderId="6" xfId="0" applyFont="1" applyBorder="1" applyAlignment="1">
      <alignment horizontal="left" vertical="top"/>
    </xf>
    <xf numFmtId="0" fontId="8" fillId="0" borderId="0" xfId="0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8" fillId="0" borderId="9" xfId="0" applyNumberFormat="1" applyFont="1" applyBorder="1" applyAlignment="1">
      <alignment horizontal="center"/>
    </xf>
    <xf numFmtId="2" fontId="8" fillId="0" borderId="14" xfId="0" applyNumberFormat="1" applyFont="1" applyBorder="1" applyAlignment="1">
      <alignment horizontal="center"/>
    </xf>
    <xf numFmtId="0" fontId="8" fillId="0" borderId="0" xfId="0" applyFont="1" applyAlignment="1">
      <alignment horizontal="left" vertical="top"/>
    </xf>
    <xf numFmtId="0" fontId="8" fillId="0" borderId="0" xfId="0" applyFont="1" applyBorder="1" applyAlignment="1">
      <alignment wrapText="1"/>
    </xf>
    <xf numFmtId="0" fontId="14" fillId="0" borderId="9" xfId="0" applyFont="1" applyBorder="1" applyAlignment="1">
      <alignment horizontal="right" wrapText="1"/>
    </xf>
    <xf numFmtId="0" fontId="14" fillId="0" borderId="0" xfId="0" applyFont="1" applyBorder="1" applyAlignment="1">
      <alignment horizontal="right" wrapText="1"/>
    </xf>
    <xf numFmtId="0" fontId="14" fillId="0" borderId="14" xfId="0" applyFont="1" applyBorder="1" applyAlignment="1">
      <alignment horizontal="right" wrapText="1"/>
    </xf>
    <xf numFmtId="0" fontId="8" fillId="0" borderId="0" xfId="0" applyFont="1" applyAlignment="1">
      <alignment wrapText="1"/>
    </xf>
    <xf numFmtId="1" fontId="7" fillId="0" borderId="0" xfId="0" applyNumberFormat="1" applyFont="1" applyAlignment="1">
      <alignment horizontal="left" vertical="top" wrapText="1"/>
    </xf>
    <xf numFmtId="0" fontId="8" fillId="0" borderId="0" xfId="0" applyFont="1" applyAlignment="1">
      <alignment vertical="center" wrapText="1"/>
    </xf>
    <xf numFmtId="2" fontId="8" fillId="0" borderId="0" xfId="0" applyNumberFormat="1" applyFont="1" applyAlignment="1">
      <alignment horizontal="center" vertical="center" wrapText="1"/>
    </xf>
    <xf numFmtId="0" fontId="6" fillId="0" borderId="21" xfId="0" applyFont="1" applyBorder="1" applyAlignment="1">
      <alignment horizontal="center" vertical="top"/>
    </xf>
    <xf numFmtId="0" fontId="6" fillId="0" borderId="5" xfId="0" applyFont="1" applyBorder="1" applyAlignment="1">
      <alignment horizontal="center" wrapText="1"/>
    </xf>
    <xf numFmtId="0" fontId="13" fillId="0" borderId="5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top"/>
    </xf>
    <xf numFmtId="0" fontId="6" fillId="0" borderId="5" xfId="0" applyFont="1" applyBorder="1" applyAlignment="1">
      <alignment horizontal="right" wrapText="1"/>
    </xf>
    <xf numFmtId="0" fontId="5" fillId="0" borderId="33" xfId="0" applyFont="1" applyBorder="1" applyAlignment="1">
      <alignment vertical="top"/>
    </xf>
    <xf numFmtId="0" fontId="5" fillId="0" borderId="20" xfId="0" applyFont="1" applyBorder="1" applyAlignment="1">
      <alignment vertical="top"/>
    </xf>
    <xf numFmtId="0" fontId="7" fillId="0" borderId="5" xfId="0" applyFont="1" applyBorder="1" applyAlignment="1">
      <alignment horizontal="right" vertical="top"/>
    </xf>
    <xf numFmtId="0" fontId="7" fillId="0" borderId="5" xfId="0" applyFont="1" applyBorder="1" applyAlignment="1">
      <alignment horizontal="right" wrapText="1"/>
    </xf>
    <xf numFmtId="0" fontId="6" fillId="0" borderId="5" xfId="0" applyFont="1" applyBorder="1" applyAlignment="1">
      <alignment horizontal="right"/>
    </xf>
    <xf numFmtId="2" fontId="6" fillId="0" borderId="5" xfId="0" applyNumberFormat="1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2" fontId="7" fillId="0" borderId="5" xfId="0" applyNumberFormat="1" applyFont="1" applyBorder="1" applyAlignment="1">
      <alignment horizontal="right"/>
    </xf>
    <xf numFmtId="0" fontId="7" fillId="0" borderId="6" xfId="0" applyFont="1" applyBorder="1" applyAlignment="1">
      <alignment horizontal="right" vertical="top"/>
    </xf>
    <xf numFmtId="0" fontId="10" fillId="0" borderId="21" xfId="0" applyFont="1" applyBorder="1" applyAlignment="1">
      <alignment horizontal="center" vertical="top"/>
    </xf>
    <xf numFmtId="0" fontId="8" fillId="0" borderId="5" xfId="0" applyFont="1" applyBorder="1" applyAlignment="1">
      <alignment horizontal="right" wrapText="1"/>
    </xf>
    <xf numFmtId="0" fontId="7" fillId="0" borderId="21" xfId="0" applyFont="1" applyBorder="1" applyAlignment="1">
      <alignment horizontal="left" vertical="top" wrapText="1"/>
    </xf>
    <xf numFmtId="2" fontId="8" fillId="0" borderId="0" xfId="0" applyNumberFormat="1" applyFont="1" applyBorder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>
      <alignment horizontal="right" wrapText="1"/>
    </xf>
    <xf numFmtId="0" fontId="7" fillId="0" borderId="1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21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7" fillId="0" borderId="7" xfId="0" applyFont="1" applyBorder="1" applyAlignment="1">
      <alignment horizontal="center" vertical="top"/>
    </xf>
    <xf numFmtId="0" fontId="7" fillId="0" borderId="21" xfId="0" applyFont="1" applyBorder="1" applyAlignment="1">
      <alignment horizontal="center" vertical="top"/>
    </xf>
    <xf numFmtId="1" fontId="0" fillId="0" borderId="0" xfId="0" applyNumberFormat="1" applyAlignment="1">
      <alignment horizontal="center" vertical="center" wrapText="1"/>
    </xf>
    <xf numFmtId="0" fontId="7" fillId="0" borderId="5" xfId="0" applyFont="1" applyBorder="1" applyAlignment="1">
      <alignment horizontal="center" vertical="top"/>
    </xf>
    <xf numFmtId="0" fontId="11" fillId="0" borderId="21" xfId="0" applyFont="1" applyBorder="1" applyAlignment="1">
      <alignment horizontal="left" vertical="top"/>
    </xf>
    <xf numFmtId="0" fontId="7" fillId="0" borderId="6" xfId="0" applyFont="1" applyBorder="1" applyAlignment="1">
      <alignment horizontal="center" vertical="top"/>
    </xf>
    <xf numFmtId="0" fontId="6" fillId="0" borderId="19" xfId="0" applyFont="1" applyBorder="1" applyAlignment="1">
      <alignment horizontal="center" vertical="top"/>
    </xf>
    <xf numFmtId="0" fontId="5" fillId="0" borderId="5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1" fontId="8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right" wrapText="1"/>
    </xf>
    <xf numFmtId="0" fontId="7" fillId="0" borderId="17" xfId="0" applyFont="1" applyBorder="1" applyAlignment="1">
      <alignment horizontal="left" vertical="top"/>
    </xf>
    <xf numFmtId="0" fontId="14" fillId="0" borderId="0" xfId="0" applyFont="1" applyAlignment="1">
      <alignment horizontal="right" wrapText="1"/>
    </xf>
    <xf numFmtId="0" fontId="11" fillId="0" borderId="2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1" fontId="7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1" fontId="1" fillId="0" borderId="25" xfId="0" applyNumberFormat="1" applyFont="1" applyBorder="1" applyAlignment="1">
      <alignment horizontal="left" vertical="top" wrapText="1"/>
    </xf>
    <xf numFmtId="1" fontId="1" fillId="0" borderId="26" xfId="0" applyNumberFormat="1" applyFont="1" applyBorder="1" applyAlignment="1">
      <alignment horizontal="left" vertical="top" wrapText="1"/>
    </xf>
    <xf numFmtId="1" fontId="1" fillId="0" borderId="27" xfId="0" applyNumberFormat="1" applyFont="1" applyBorder="1" applyAlignment="1">
      <alignment vertical="top" wrapText="1"/>
    </xf>
    <xf numFmtId="1" fontId="1" fillId="0" borderId="28" xfId="0" applyNumberFormat="1" applyFont="1" applyBorder="1" applyAlignment="1">
      <alignment vertical="top" wrapText="1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10" xfId="0" applyFont="1" applyBorder="1"/>
    <xf numFmtId="0" fontId="5" fillId="0" borderId="20" xfId="0" applyFont="1" applyBorder="1"/>
    <xf numFmtId="0" fontId="5" fillId="0" borderId="2" xfId="0" applyFont="1" applyBorder="1"/>
    <xf numFmtId="0" fontId="9" fillId="0" borderId="11" xfId="0" applyFont="1" applyBorder="1" applyAlignment="1">
      <alignment horizontal="left" vertical="top"/>
    </xf>
    <xf numFmtId="0" fontId="5" fillId="0" borderId="32" xfId="0" applyFont="1" applyBorder="1" applyAlignment="1">
      <alignment horizontal="left" vertical="top"/>
    </xf>
    <xf numFmtId="0" fontId="5" fillId="0" borderId="33" xfId="0" applyFont="1" applyBorder="1" applyAlignment="1">
      <alignment horizontal="left" vertical="top"/>
    </xf>
    <xf numFmtId="0" fontId="5" fillId="0" borderId="13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5" fillId="0" borderId="17" xfId="0" applyFont="1" applyBorder="1" applyAlignment="1">
      <alignment horizontal="center" vertical="top"/>
    </xf>
    <xf numFmtId="0" fontId="5" fillId="0" borderId="34" xfId="0" applyFont="1" applyBorder="1" applyAlignment="1">
      <alignment horizontal="left" vertical="top"/>
    </xf>
    <xf numFmtId="0" fontId="5" fillId="0" borderId="35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20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/>
    </xf>
    <xf numFmtId="0" fontId="5" fillId="0" borderId="12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2" fontId="7" fillId="0" borderId="2" xfId="0" applyNumberFormat="1" applyFont="1" applyBorder="1" applyAlignment="1">
      <alignment horizontal="center" vertical="center" wrapText="1"/>
    </xf>
    <xf numFmtId="2" fontId="8" fillId="0" borderId="0" xfId="0" applyNumberFormat="1" applyFont="1" applyBorder="1" applyAlignment="1"/>
    <xf numFmtId="0" fontId="8" fillId="0" borderId="0" xfId="0" applyFont="1" applyBorder="1" applyAlignment="1"/>
    <xf numFmtId="0" fontId="9" fillId="0" borderId="0" xfId="0" applyFont="1" applyBorder="1" applyAlignment="1">
      <alignment horizontal="center"/>
    </xf>
    <xf numFmtId="1" fontId="2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0" fontId="7" fillId="0" borderId="10" xfId="0" applyFont="1" applyBorder="1"/>
    <xf numFmtId="0" fontId="7" fillId="0" borderId="20" xfId="0" applyFont="1" applyBorder="1"/>
    <xf numFmtId="0" fontId="7" fillId="0" borderId="2" xfId="0" applyFont="1" applyBorder="1"/>
    <xf numFmtId="0" fontId="7" fillId="0" borderId="11" xfId="0" applyFont="1" applyBorder="1" applyAlignment="1">
      <alignment horizontal="left" vertical="top"/>
    </xf>
    <xf numFmtId="0" fontId="7" fillId="0" borderId="11" xfId="0" applyFont="1" applyBorder="1" applyAlignment="1">
      <alignment horizontal="center" vertical="top"/>
    </xf>
    <xf numFmtId="0" fontId="7" fillId="0" borderId="21" xfId="0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/>
    </xf>
    <xf numFmtId="0" fontId="7" fillId="0" borderId="21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7" fillId="0" borderId="4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top"/>
    </xf>
    <xf numFmtId="0" fontId="7" fillId="0" borderId="22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10" xfId="0" applyFont="1" applyBorder="1" applyAlignment="1">
      <alignment horizontal="left" vertical="top"/>
    </xf>
    <xf numFmtId="0" fontId="7" fillId="0" borderId="20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7" fillId="0" borderId="13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top"/>
    </xf>
    <xf numFmtId="0" fontId="7" fillId="0" borderId="17" xfId="0" applyFont="1" applyBorder="1" applyAlignment="1">
      <alignment horizontal="center" vertical="top"/>
    </xf>
    <xf numFmtId="1" fontId="7" fillId="0" borderId="3" xfId="0" applyNumberFormat="1" applyFont="1" applyBorder="1" applyAlignment="1">
      <alignment horizontal="left" vertical="top" wrapText="1"/>
    </xf>
    <xf numFmtId="1" fontId="7" fillId="0" borderId="7" xfId="0" applyNumberFormat="1" applyFont="1" applyBorder="1" applyAlignment="1">
      <alignment horizontal="left" vertical="top" wrapText="1"/>
    </xf>
    <xf numFmtId="0" fontId="7" fillId="0" borderId="15" xfId="0" applyNumberFormat="1" applyFont="1" applyBorder="1" applyAlignment="1">
      <alignment horizontal="center" vertical="center" wrapText="1"/>
    </xf>
    <xf numFmtId="0" fontId="7" fillId="0" borderId="16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7" fillId="0" borderId="24" xfId="0" applyFont="1" applyBorder="1" applyAlignment="1">
      <alignment vertical="center" wrapText="1"/>
    </xf>
    <xf numFmtId="1" fontId="7" fillId="0" borderId="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top"/>
    </xf>
    <xf numFmtId="0" fontId="7" fillId="0" borderId="23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7" fillId="0" borderId="30" xfId="0" applyFont="1" applyBorder="1" applyAlignment="1">
      <alignment horizontal="left" vertical="top"/>
    </xf>
    <xf numFmtId="0" fontId="7" fillId="0" borderId="31" xfId="0" applyFont="1" applyBorder="1" applyAlignment="1">
      <alignment horizontal="center" vertical="top"/>
    </xf>
    <xf numFmtId="0" fontId="7" fillId="0" borderId="14" xfId="0" applyFont="1" applyBorder="1" applyAlignment="1">
      <alignment horizontal="center" vertical="top"/>
    </xf>
    <xf numFmtId="0" fontId="7" fillId="0" borderId="36" xfId="0" applyFont="1" applyBorder="1" applyAlignment="1">
      <alignment horizontal="center" vertical="top"/>
    </xf>
    <xf numFmtId="0" fontId="7" fillId="0" borderId="37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437931</xdr:colOff>
      <xdr:row>28</xdr:row>
      <xdr:rowOff>0</xdr:rowOff>
    </xdr:from>
    <xdr:to>
      <xdr:col>52</xdr:col>
      <xdr:colOff>405086</xdr:colOff>
      <xdr:row>82</xdr:row>
      <xdr:rowOff>44231</xdr:rowOff>
    </xdr:to>
    <xdr:pic>
      <xdr:nvPicPr>
        <xdr:cNvPr id="2" name="Picture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68156" y="7753350"/>
          <a:ext cx="22522355" cy="1220765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15</xdr:col>
      <xdr:colOff>65689</xdr:colOff>
      <xdr:row>27</xdr:row>
      <xdr:rowOff>54741</xdr:rowOff>
    </xdr:from>
    <xdr:to>
      <xdr:col>36</xdr:col>
      <xdr:colOff>208017</xdr:colOff>
      <xdr:row>52</xdr:row>
      <xdr:rowOff>159626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95914" y="7541391"/>
          <a:ext cx="12943928" cy="74581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16</xdr:col>
      <xdr:colOff>32845</xdr:colOff>
      <xdr:row>28</xdr:row>
      <xdr:rowOff>0</xdr:rowOff>
    </xdr:from>
    <xdr:to>
      <xdr:col>37</xdr:col>
      <xdr:colOff>175172</xdr:colOff>
      <xdr:row>52</xdr:row>
      <xdr:rowOff>367643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872670" y="7753350"/>
          <a:ext cx="12943927" cy="745424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15</xdr:col>
      <xdr:colOff>13024</xdr:colOff>
      <xdr:row>28</xdr:row>
      <xdr:rowOff>0</xdr:rowOff>
    </xdr:from>
    <xdr:to>
      <xdr:col>30</xdr:col>
      <xdr:colOff>3503</xdr:colOff>
      <xdr:row>45</xdr:row>
      <xdr:rowOff>260240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43249" y="7753350"/>
          <a:ext cx="9134479" cy="52513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26</xdr:col>
      <xdr:colOff>10948</xdr:colOff>
      <xdr:row>24</xdr:row>
      <xdr:rowOff>153276</xdr:rowOff>
    </xdr:from>
    <xdr:to>
      <xdr:col>47</xdr:col>
      <xdr:colOff>153276</xdr:colOff>
      <xdr:row>49</xdr:row>
      <xdr:rowOff>159736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946773" y="6696951"/>
          <a:ext cx="12943928" cy="74835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437931</xdr:colOff>
      <xdr:row>28</xdr:row>
      <xdr:rowOff>0</xdr:rowOff>
    </xdr:from>
    <xdr:to>
      <xdr:col>52</xdr:col>
      <xdr:colOff>405086</xdr:colOff>
      <xdr:row>82</xdr:row>
      <xdr:rowOff>44231</xdr:rowOff>
    </xdr:to>
    <xdr:pic>
      <xdr:nvPicPr>
        <xdr:cNvPr id="2" name="Picture 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668156" y="7753350"/>
          <a:ext cx="22522355" cy="12207656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15</xdr:col>
      <xdr:colOff>65689</xdr:colOff>
      <xdr:row>27</xdr:row>
      <xdr:rowOff>54741</xdr:rowOff>
    </xdr:from>
    <xdr:to>
      <xdr:col>36</xdr:col>
      <xdr:colOff>208017</xdr:colOff>
      <xdr:row>52</xdr:row>
      <xdr:rowOff>159626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95914" y="7541391"/>
          <a:ext cx="12943928" cy="74581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16</xdr:col>
      <xdr:colOff>32845</xdr:colOff>
      <xdr:row>28</xdr:row>
      <xdr:rowOff>0</xdr:rowOff>
    </xdr:from>
    <xdr:to>
      <xdr:col>37</xdr:col>
      <xdr:colOff>175172</xdr:colOff>
      <xdr:row>52</xdr:row>
      <xdr:rowOff>367643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872670" y="7753350"/>
          <a:ext cx="12943927" cy="745424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15</xdr:col>
      <xdr:colOff>13024</xdr:colOff>
      <xdr:row>28</xdr:row>
      <xdr:rowOff>0</xdr:rowOff>
    </xdr:from>
    <xdr:to>
      <xdr:col>30</xdr:col>
      <xdr:colOff>3503</xdr:colOff>
      <xdr:row>45</xdr:row>
      <xdr:rowOff>260240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243249" y="7753350"/>
          <a:ext cx="9134479" cy="52513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26</xdr:col>
      <xdr:colOff>10948</xdr:colOff>
      <xdr:row>24</xdr:row>
      <xdr:rowOff>153276</xdr:rowOff>
    </xdr:from>
    <xdr:to>
      <xdr:col>47</xdr:col>
      <xdr:colOff>153276</xdr:colOff>
      <xdr:row>49</xdr:row>
      <xdr:rowOff>159736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946773" y="6696951"/>
          <a:ext cx="12943928" cy="74835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3"/>
  <sheetViews>
    <sheetView tabSelected="1" view="pageBreakPreview" zoomScale="60" workbookViewId="0">
      <selection activeCell="A9" sqref="A9:J9"/>
    </sheetView>
  </sheetViews>
  <sheetFormatPr defaultRowHeight="12.75" x14ac:dyDescent="0.2"/>
  <cols>
    <col min="1" max="1" width="15.42578125" style="7" customWidth="1"/>
    <col min="2" max="2" width="19" style="7" customWidth="1"/>
    <col min="3" max="3" width="11.42578125" style="7" customWidth="1"/>
    <col min="4" max="4" width="42.85546875" style="80" customWidth="1"/>
    <col min="5" max="6" width="12.7109375" style="80" customWidth="1"/>
    <col min="7" max="7" width="10.7109375" style="9" customWidth="1"/>
    <col min="8" max="10" width="10.7109375" style="12" customWidth="1"/>
    <col min="11" max="13" width="7.7109375" customWidth="1"/>
  </cols>
  <sheetData>
    <row r="1" spans="1:10" ht="6.75" customHeight="1" x14ac:dyDescent="0.2">
      <c r="D1" s="81"/>
      <c r="E1" s="81"/>
      <c r="F1" s="81"/>
      <c r="I1" s="26"/>
      <c r="J1" s="26"/>
    </row>
    <row r="2" spans="1:10" ht="18" hidden="1" x14ac:dyDescent="0.25">
      <c r="A2" s="53"/>
      <c r="B2" s="53"/>
      <c r="C2" s="53"/>
      <c r="D2" s="54"/>
      <c r="E2" s="54"/>
      <c r="F2" s="54"/>
      <c r="G2" s="49"/>
      <c r="H2" s="50"/>
      <c r="I2" s="50"/>
      <c r="J2" s="79"/>
    </row>
    <row r="3" spans="1:10" ht="18.75" x14ac:dyDescent="0.3">
      <c r="A3" s="53"/>
      <c r="B3" s="53"/>
      <c r="C3" s="53"/>
      <c r="D3" s="55"/>
      <c r="E3" s="56"/>
      <c r="F3" s="56"/>
      <c r="G3" s="49"/>
      <c r="H3" s="50"/>
      <c r="I3" s="50"/>
      <c r="J3" s="51" t="s">
        <v>27</v>
      </c>
    </row>
    <row r="4" spans="1:10" ht="18.75" x14ac:dyDescent="0.3">
      <c r="A4" s="53"/>
      <c r="B4" s="53"/>
      <c r="C4" s="53"/>
      <c r="D4" s="57"/>
      <c r="E4" s="56"/>
      <c r="F4" s="56"/>
      <c r="G4" s="49"/>
      <c r="H4" s="50"/>
      <c r="I4" s="50"/>
      <c r="J4" s="52" t="s">
        <v>43</v>
      </c>
    </row>
    <row r="5" spans="1:10" ht="15" customHeight="1" x14ac:dyDescent="0.3">
      <c r="A5" s="53"/>
      <c r="B5" s="53"/>
      <c r="C5" s="53"/>
      <c r="D5" s="100"/>
      <c r="E5" s="100"/>
      <c r="F5" s="100"/>
      <c r="G5" s="103" t="s">
        <v>60</v>
      </c>
      <c r="H5" s="103"/>
      <c r="I5" s="103"/>
      <c r="J5" s="103"/>
    </row>
    <row r="6" spans="1:10" ht="18" x14ac:dyDescent="0.25">
      <c r="A6" s="53"/>
      <c r="B6" s="53"/>
      <c r="C6" s="53"/>
      <c r="D6" s="58"/>
      <c r="E6" s="58"/>
      <c r="F6" s="58"/>
      <c r="G6" s="103"/>
      <c r="H6" s="103"/>
      <c r="I6" s="103"/>
      <c r="J6" s="103"/>
    </row>
    <row r="7" spans="1:10" ht="9.75" customHeight="1" x14ac:dyDescent="0.25">
      <c r="A7" s="53"/>
      <c r="B7" s="53"/>
      <c r="C7" s="53"/>
      <c r="D7" s="58"/>
      <c r="E7" s="58"/>
      <c r="F7" s="58"/>
      <c r="G7" s="49"/>
      <c r="H7" s="50"/>
      <c r="I7" s="50"/>
      <c r="J7" s="50"/>
    </row>
    <row r="8" spans="1:10" ht="18" hidden="1" x14ac:dyDescent="0.25">
      <c r="A8" s="53"/>
      <c r="B8" s="53"/>
      <c r="C8" s="53"/>
      <c r="D8" s="58"/>
      <c r="E8" s="58"/>
      <c r="F8" s="58"/>
      <c r="G8" s="49"/>
      <c r="H8" s="50"/>
      <c r="I8" s="50"/>
      <c r="J8" s="50"/>
    </row>
    <row r="9" spans="1:10" s="1" customFormat="1" ht="18" x14ac:dyDescent="0.2">
      <c r="A9" s="104" t="s">
        <v>15</v>
      </c>
      <c r="B9" s="104"/>
      <c r="C9" s="104"/>
      <c r="D9" s="105"/>
      <c r="E9" s="105"/>
      <c r="F9" s="105"/>
      <c r="G9" s="105"/>
      <c r="H9" s="105"/>
      <c r="I9" s="105"/>
      <c r="J9" s="105"/>
    </row>
    <row r="10" spans="1:10" s="1" customFormat="1" ht="5.25" customHeight="1" x14ac:dyDescent="0.2">
      <c r="A10" s="59"/>
      <c r="B10" s="59"/>
      <c r="C10" s="59"/>
      <c r="D10" s="60"/>
      <c r="E10" s="60"/>
      <c r="F10" s="60"/>
      <c r="G10" s="97"/>
      <c r="H10" s="61"/>
      <c r="I10" s="61"/>
      <c r="J10" s="61"/>
    </row>
    <row r="11" spans="1:10" s="1" customFormat="1" ht="60.75" customHeight="1" x14ac:dyDescent="0.2">
      <c r="A11" s="59" t="s">
        <v>3</v>
      </c>
      <c r="B11" s="59"/>
      <c r="C11" s="59"/>
      <c r="D11" s="60" t="s">
        <v>19</v>
      </c>
      <c r="E11" s="60"/>
      <c r="F11" s="60"/>
      <c r="G11" s="97"/>
      <c r="H11" s="61"/>
      <c r="I11" s="61"/>
      <c r="J11" s="61"/>
    </row>
    <row r="12" spans="1:10" s="1" customFormat="1" ht="13.5" thickBot="1" x14ac:dyDescent="0.25">
      <c r="A12" s="6"/>
      <c r="B12" s="6"/>
      <c r="C12" s="6"/>
      <c r="G12" s="89"/>
      <c r="H12" s="10"/>
      <c r="I12" s="10"/>
      <c r="J12" s="10"/>
    </row>
    <row r="13" spans="1:10" s="2" customFormat="1" ht="33" customHeight="1" x14ac:dyDescent="0.2">
      <c r="A13" s="106" t="s">
        <v>0</v>
      </c>
      <c r="B13" s="108" t="s">
        <v>20</v>
      </c>
      <c r="C13" s="110" t="s">
        <v>2</v>
      </c>
      <c r="D13" s="112" t="s">
        <v>1</v>
      </c>
      <c r="E13" s="114" t="s">
        <v>25</v>
      </c>
      <c r="F13" s="114" t="s">
        <v>24</v>
      </c>
      <c r="G13" s="114" t="s">
        <v>26</v>
      </c>
      <c r="H13" s="116" t="s">
        <v>4</v>
      </c>
      <c r="I13" s="116"/>
      <c r="J13" s="116"/>
    </row>
    <row r="14" spans="1:10" s="3" customFormat="1" ht="13.5" thickBot="1" x14ac:dyDescent="0.25">
      <c r="A14" s="107"/>
      <c r="B14" s="109"/>
      <c r="C14" s="111"/>
      <c r="D14" s="113"/>
      <c r="E14" s="115"/>
      <c r="F14" s="115"/>
      <c r="G14" s="115"/>
      <c r="H14" s="11" t="s">
        <v>5</v>
      </c>
      <c r="I14" s="11" t="s">
        <v>6</v>
      </c>
      <c r="J14" s="11" t="s">
        <v>7</v>
      </c>
    </row>
    <row r="15" spans="1:10" s="4" customFormat="1" ht="20.25" x14ac:dyDescent="0.3">
      <c r="A15" s="120" t="s">
        <v>61</v>
      </c>
      <c r="B15" s="121"/>
      <c r="C15" s="121"/>
      <c r="D15" s="122"/>
      <c r="E15" s="122"/>
      <c r="F15" s="122"/>
      <c r="G15" s="122"/>
      <c r="H15" s="122"/>
      <c r="I15" s="122"/>
      <c r="J15" s="122"/>
    </row>
    <row r="16" spans="1:10" ht="40.5" x14ac:dyDescent="0.3">
      <c r="A16" s="123" t="s">
        <v>8</v>
      </c>
      <c r="B16" s="85" t="s">
        <v>21</v>
      </c>
      <c r="C16" s="62">
        <v>297</v>
      </c>
      <c r="D16" s="37" t="s">
        <v>45</v>
      </c>
      <c r="E16" s="66">
        <v>200</v>
      </c>
      <c r="F16" s="66">
        <v>10.5</v>
      </c>
      <c r="G16" s="71">
        <v>268</v>
      </c>
      <c r="H16" s="72">
        <v>10.1</v>
      </c>
      <c r="I16" s="72">
        <v>6.3</v>
      </c>
      <c r="J16" s="72">
        <v>41.7</v>
      </c>
    </row>
    <row r="17" spans="1:10" ht="46.5" x14ac:dyDescent="0.35">
      <c r="A17" s="123"/>
      <c r="B17" s="32" t="s">
        <v>21</v>
      </c>
      <c r="C17" s="40">
        <v>462</v>
      </c>
      <c r="D17" s="38" t="s">
        <v>86</v>
      </c>
      <c r="E17" s="28">
        <v>140</v>
      </c>
      <c r="F17" s="28">
        <v>36.9</v>
      </c>
      <c r="G17" s="29">
        <v>462</v>
      </c>
      <c r="H17" s="30">
        <v>9.4700000000000006</v>
      </c>
      <c r="I17" s="30">
        <v>8.23</v>
      </c>
      <c r="J17" s="30">
        <v>9.81</v>
      </c>
    </row>
    <row r="18" spans="1:10" ht="20.25" x14ac:dyDescent="0.3">
      <c r="A18" s="123"/>
      <c r="B18" s="85" t="s">
        <v>22</v>
      </c>
      <c r="C18" s="62" t="s">
        <v>9</v>
      </c>
      <c r="D18" s="37" t="s">
        <v>10</v>
      </c>
      <c r="E18" s="66">
        <v>50</v>
      </c>
      <c r="F18" s="66">
        <v>3.9</v>
      </c>
      <c r="G18" s="71">
        <v>113</v>
      </c>
      <c r="H18" s="72">
        <v>3.8</v>
      </c>
      <c r="I18" s="72">
        <v>0.45</v>
      </c>
      <c r="J18" s="72">
        <v>24.85</v>
      </c>
    </row>
    <row r="19" spans="1:10" ht="20.25" x14ac:dyDescent="0.3">
      <c r="A19" s="123"/>
      <c r="B19" s="85" t="s">
        <v>31</v>
      </c>
      <c r="C19" s="93">
        <v>686</v>
      </c>
      <c r="D19" s="37" t="s">
        <v>47</v>
      </c>
      <c r="E19" s="66">
        <v>207</v>
      </c>
      <c r="F19" s="66">
        <v>4.4000000000000004</v>
      </c>
      <c r="G19" s="71">
        <v>61.14</v>
      </c>
      <c r="H19" s="72">
        <v>0.26</v>
      </c>
      <c r="I19" s="72">
        <v>0.03</v>
      </c>
      <c r="J19" s="72">
        <v>24.15</v>
      </c>
    </row>
    <row r="20" spans="1:10" ht="23.25" x14ac:dyDescent="0.35">
      <c r="A20" s="123"/>
      <c r="B20" s="36" t="s">
        <v>23</v>
      </c>
      <c r="C20" s="40" t="s">
        <v>9</v>
      </c>
      <c r="D20" s="38" t="s">
        <v>44</v>
      </c>
      <c r="E20" s="18">
        <v>150</v>
      </c>
      <c r="F20" s="18">
        <v>32.950000000000003</v>
      </c>
      <c r="G20" s="19">
        <v>94</v>
      </c>
      <c r="H20" s="20">
        <v>0.8</v>
      </c>
      <c r="I20" s="20">
        <v>0.8</v>
      </c>
      <c r="J20" s="20">
        <v>19.600000000000001</v>
      </c>
    </row>
    <row r="21" spans="1:10" s="4" customFormat="1" ht="21" thickBot="1" x14ac:dyDescent="0.25">
      <c r="A21" s="117" t="s">
        <v>11</v>
      </c>
      <c r="B21" s="118"/>
      <c r="C21" s="118"/>
      <c r="D21" s="119"/>
      <c r="E21" s="94">
        <f>E19+E18+E17+E16</f>
        <v>597</v>
      </c>
      <c r="F21" s="94">
        <f>F20+F19+F18+F17+F16</f>
        <v>88.65</v>
      </c>
      <c r="G21" s="94">
        <f t="shared" ref="G21:J21" si="0">G19+G18+G17+G16</f>
        <v>904.14</v>
      </c>
      <c r="H21" s="94">
        <f t="shared" si="0"/>
        <v>23.630000000000003</v>
      </c>
      <c r="I21" s="94">
        <f t="shared" si="0"/>
        <v>15.010000000000002</v>
      </c>
      <c r="J21" s="94">
        <f t="shared" si="0"/>
        <v>100.51</v>
      </c>
    </row>
    <row r="22" spans="1:10" s="4" customFormat="1" ht="20.25" x14ac:dyDescent="0.2">
      <c r="A22" s="124" t="s">
        <v>62</v>
      </c>
      <c r="B22" s="125"/>
      <c r="C22" s="125"/>
      <c r="D22" s="125"/>
      <c r="E22" s="67"/>
      <c r="F22" s="67"/>
      <c r="G22" s="67"/>
      <c r="H22" s="67"/>
      <c r="I22" s="67"/>
      <c r="J22" s="68"/>
    </row>
    <row r="23" spans="1:10" ht="46.5" x14ac:dyDescent="0.35">
      <c r="A23" s="126" t="s">
        <v>8</v>
      </c>
      <c r="B23" s="32" t="s">
        <v>21</v>
      </c>
      <c r="C23" s="39">
        <v>311</v>
      </c>
      <c r="D23" s="38" t="s">
        <v>56</v>
      </c>
      <c r="E23" s="28">
        <v>200</v>
      </c>
      <c r="F23" s="28">
        <v>18.2</v>
      </c>
      <c r="G23" s="29">
        <v>256</v>
      </c>
      <c r="H23" s="30">
        <v>7.92</v>
      </c>
      <c r="I23" s="30">
        <v>10.24</v>
      </c>
      <c r="J23" s="30">
        <v>32.950000000000003</v>
      </c>
    </row>
    <row r="24" spans="1:10" ht="25.5" customHeight="1" x14ac:dyDescent="0.25">
      <c r="A24" s="127"/>
      <c r="B24" s="44" t="s">
        <v>31</v>
      </c>
      <c r="C24" s="45">
        <v>692</v>
      </c>
      <c r="D24" s="43" t="s">
        <v>78</v>
      </c>
      <c r="E24" s="70">
        <v>200</v>
      </c>
      <c r="F24" s="70">
        <v>9.65</v>
      </c>
      <c r="G24" s="73">
        <v>94</v>
      </c>
      <c r="H24" s="74">
        <v>2.9</v>
      </c>
      <c r="I24" s="74">
        <v>2.8</v>
      </c>
      <c r="J24" s="74">
        <v>14.9</v>
      </c>
    </row>
    <row r="25" spans="1:10" ht="23.25" customHeight="1" x14ac:dyDescent="0.3">
      <c r="A25" s="127"/>
      <c r="B25" s="32" t="s">
        <v>22</v>
      </c>
      <c r="C25" s="39" t="s">
        <v>9</v>
      </c>
      <c r="D25" s="37" t="s">
        <v>80</v>
      </c>
      <c r="E25" s="66">
        <v>50</v>
      </c>
      <c r="F25" s="66">
        <v>3.9</v>
      </c>
      <c r="G25" s="71">
        <v>113</v>
      </c>
      <c r="H25" s="72">
        <v>3.8</v>
      </c>
      <c r="I25" s="72">
        <v>0.45</v>
      </c>
      <c r="J25" s="72">
        <v>24.85</v>
      </c>
    </row>
    <row r="26" spans="1:10" ht="27.75" customHeight="1" x14ac:dyDescent="0.3">
      <c r="A26" s="127"/>
      <c r="B26" s="32" t="s">
        <v>22</v>
      </c>
      <c r="C26" s="76">
        <v>366</v>
      </c>
      <c r="D26" s="37" t="s">
        <v>85</v>
      </c>
      <c r="E26" s="21">
        <v>120</v>
      </c>
      <c r="F26" s="21">
        <v>33.5</v>
      </c>
      <c r="G26" s="22">
        <v>188.15</v>
      </c>
      <c r="H26" s="23">
        <v>6.17</v>
      </c>
      <c r="I26" s="23">
        <v>11.83</v>
      </c>
      <c r="J26" s="23">
        <v>17.54</v>
      </c>
    </row>
    <row r="27" spans="1:10" ht="23.25" x14ac:dyDescent="0.35">
      <c r="A27" s="128"/>
      <c r="B27" s="36"/>
      <c r="C27" s="40"/>
      <c r="D27" s="38"/>
      <c r="E27" s="18"/>
      <c r="F27" s="18"/>
      <c r="G27" s="19"/>
      <c r="H27" s="20"/>
      <c r="I27" s="20"/>
      <c r="J27" s="20"/>
    </row>
    <row r="28" spans="1:10" s="4" customFormat="1" ht="21" thickBot="1" x14ac:dyDescent="0.25">
      <c r="A28" s="129" t="s">
        <v>11</v>
      </c>
      <c r="B28" s="130"/>
      <c r="C28" s="130"/>
      <c r="D28" s="131"/>
      <c r="E28" s="94">
        <f>E27+E26+E25+E24+E23</f>
        <v>570</v>
      </c>
      <c r="F28" s="94">
        <f>F27+F26+F25+F24+F23</f>
        <v>65.25</v>
      </c>
      <c r="G28" s="94">
        <f t="shared" ref="G28:J28" si="1">G27+G26+G25+G24+G23</f>
        <v>651.15</v>
      </c>
      <c r="H28" s="94">
        <f t="shared" si="1"/>
        <v>20.79</v>
      </c>
      <c r="I28" s="94">
        <f t="shared" si="1"/>
        <v>25.32</v>
      </c>
      <c r="J28" s="94">
        <f t="shared" si="1"/>
        <v>90.240000000000009</v>
      </c>
    </row>
    <row r="29" spans="1:10" s="4" customFormat="1" ht="20.25" x14ac:dyDescent="0.2">
      <c r="A29" s="132" t="s">
        <v>63</v>
      </c>
      <c r="B29" s="133"/>
      <c r="C29" s="133"/>
      <c r="D29" s="134"/>
      <c r="E29" s="134"/>
      <c r="F29" s="134"/>
      <c r="G29" s="134"/>
      <c r="H29" s="134"/>
      <c r="I29" s="134"/>
      <c r="J29" s="134"/>
    </row>
    <row r="30" spans="1:10" s="4" customFormat="1" ht="40.5" x14ac:dyDescent="0.3">
      <c r="A30" s="126" t="s">
        <v>8</v>
      </c>
      <c r="B30" s="32" t="s">
        <v>21</v>
      </c>
      <c r="C30" s="32">
        <v>333</v>
      </c>
      <c r="D30" s="37" t="s">
        <v>54</v>
      </c>
      <c r="E30" s="21">
        <v>200</v>
      </c>
      <c r="F30" s="77">
        <v>20.2</v>
      </c>
      <c r="G30" s="22">
        <v>373</v>
      </c>
      <c r="H30" s="23">
        <v>9.1999999999999993</v>
      </c>
      <c r="I30" s="23">
        <v>15.2</v>
      </c>
      <c r="J30" s="23">
        <v>26.4</v>
      </c>
    </row>
    <row r="31" spans="1:10" s="4" customFormat="1" ht="20.25" x14ac:dyDescent="0.3">
      <c r="A31" s="127"/>
      <c r="B31" s="32" t="s">
        <v>21</v>
      </c>
      <c r="C31" s="32">
        <v>487</v>
      </c>
      <c r="D31" s="37" t="s">
        <v>79</v>
      </c>
      <c r="E31" s="21">
        <v>120</v>
      </c>
      <c r="F31" s="77">
        <v>38.4</v>
      </c>
      <c r="G31" s="22">
        <v>497</v>
      </c>
      <c r="H31" s="23">
        <v>43</v>
      </c>
      <c r="I31" s="23">
        <v>36.200000000000003</v>
      </c>
      <c r="J31" s="23">
        <v>0.4</v>
      </c>
    </row>
    <row r="32" spans="1:10" ht="23.25" x14ac:dyDescent="0.3">
      <c r="A32" s="127"/>
      <c r="B32" s="32" t="s">
        <v>22</v>
      </c>
      <c r="C32" s="39" t="s">
        <v>9</v>
      </c>
      <c r="D32" s="37" t="s">
        <v>80</v>
      </c>
      <c r="E32" s="66">
        <v>50</v>
      </c>
      <c r="F32" s="66">
        <v>3.9</v>
      </c>
      <c r="G32" s="71">
        <v>113</v>
      </c>
      <c r="H32" s="72">
        <v>3.8</v>
      </c>
      <c r="I32" s="72">
        <v>0.45</v>
      </c>
      <c r="J32" s="72">
        <v>24.85</v>
      </c>
    </row>
    <row r="33" spans="1:10" ht="23.25" x14ac:dyDescent="0.35">
      <c r="A33" s="127"/>
      <c r="B33" s="32" t="s">
        <v>35</v>
      </c>
      <c r="C33" s="39">
        <v>639</v>
      </c>
      <c r="D33" s="38" t="s">
        <v>81</v>
      </c>
      <c r="E33" s="28">
        <v>200</v>
      </c>
      <c r="F33" s="28">
        <v>6.05</v>
      </c>
      <c r="G33" s="29">
        <v>110</v>
      </c>
      <c r="H33" s="30">
        <v>1</v>
      </c>
      <c r="I33" s="30">
        <v>0.05</v>
      </c>
      <c r="J33" s="30">
        <v>27.5</v>
      </c>
    </row>
    <row r="34" spans="1:10" ht="23.25" x14ac:dyDescent="0.35">
      <c r="A34" s="127"/>
      <c r="B34" s="36" t="s">
        <v>23</v>
      </c>
      <c r="C34" s="40" t="s">
        <v>9</v>
      </c>
      <c r="D34" s="38" t="s">
        <v>44</v>
      </c>
      <c r="E34" s="18">
        <v>200</v>
      </c>
      <c r="F34" s="18">
        <v>39</v>
      </c>
      <c r="G34" s="19">
        <v>94</v>
      </c>
      <c r="H34" s="20">
        <v>0.8</v>
      </c>
      <c r="I34" s="20">
        <v>0.8</v>
      </c>
      <c r="J34" s="20">
        <v>19.600000000000001</v>
      </c>
    </row>
    <row r="35" spans="1:10" ht="23.25" x14ac:dyDescent="0.35">
      <c r="A35" s="128"/>
      <c r="B35" s="36"/>
      <c r="C35" s="40"/>
      <c r="D35" s="38"/>
      <c r="E35" s="18">
        <f>E34+E33+E32+E31+E30</f>
        <v>770</v>
      </c>
      <c r="F35" s="18">
        <f>F34+F33+F32+F31+F30</f>
        <v>107.55</v>
      </c>
      <c r="G35" s="18">
        <f t="shared" ref="G35:J35" si="2">G34+G33+G32+G31+G30</f>
        <v>1187</v>
      </c>
      <c r="H35" s="18">
        <f t="shared" si="2"/>
        <v>57.8</v>
      </c>
      <c r="I35" s="18">
        <f t="shared" si="2"/>
        <v>52.7</v>
      </c>
      <c r="J35" s="18">
        <f t="shared" si="2"/>
        <v>98.75</v>
      </c>
    </row>
    <row r="36" spans="1:10" s="4" customFormat="1" ht="21" thickBot="1" x14ac:dyDescent="0.25">
      <c r="A36" s="117" t="s">
        <v>11</v>
      </c>
      <c r="B36" s="118"/>
      <c r="C36" s="118"/>
      <c r="D36" s="119"/>
      <c r="E36" s="94"/>
      <c r="F36" s="94"/>
      <c r="G36" s="94"/>
      <c r="H36" s="94"/>
      <c r="I36" s="94"/>
      <c r="J36" s="94"/>
    </row>
    <row r="37" spans="1:10" s="4" customFormat="1" ht="20.25" x14ac:dyDescent="0.2">
      <c r="A37" s="132" t="s">
        <v>64</v>
      </c>
      <c r="B37" s="133"/>
      <c r="C37" s="133"/>
      <c r="D37" s="134"/>
      <c r="E37" s="134"/>
      <c r="F37" s="134"/>
      <c r="G37" s="134"/>
      <c r="H37" s="134"/>
      <c r="I37" s="134"/>
      <c r="J37" s="134"/>
    </row>
    <row r="38" spans="1:10" s="4" customFormat="1" ht="20.25" x14ac:dyDescent="0.3">
      <c r="A38" s="126" t="s">
        <v>8</v>
      </c>
      <c r="B38" s="32" t="s">
        <v>21</v>
      </c>
      <c r="C38" s="41">
        <v>520</v>
      </c>
      <c r="D38" s="37" t="s">
        <v>14</v>
      </c>
      <c r="E38" s="21">
        <v>200</v>
      </c>
      <c r="F38" s="21">
        <v>22.8</v>
      </c>
      <c r="G38" s="22">
        <v>186.66</v>
      </c>
      <c r="H38" s="23">
        <v>4.1100000000000003</v>
      </c>
      <c r="I38" s="23">
        <v>7</v>
      </c>
      <c r="J38" s="23">
        <v>26</v>
      </c>
    </row>
    <row r="39" spans="1:10" s="4" customFormat="1" ht="23.25" x14ac:dyDescent="0.35">
      <c r="A39" s="127"/>
      <c r="B39" s="32" t="s">
        <v>21</v>
      </c>
      <c r="C39" s="39">
        <v>371</v>
      </c>
      <c r="D39" s="38" t="s">
        <v>82</v>
      </c>
      <c r="E39" s="28">
        <v>100</v>
      </c>
      <c r="F39" s="28">
        <v>51.5</v>
      </c>
      <c r="G39" s="29">
        <v>224</v>
      </c>
      <c r="H39" s="30">
        <v>25.2</v>
      </c>
      <c r="I39" s="30">
        <v>12.8</v>
      </c>
      <c r="J39" s="30">
        <v>2</v>
      </c>
    </row>
    <row r="40" spans="1:10" s="4" customFormat="1" ht="23.25" x14ac:dyDescent="0.35">
      <c r="A40" s="127"/>
      <c r="B40" s="32" t="s">
        <v>31</v>
      </c>
      <c r="C40" s="39" t="s">
        <v>9</v>
      </c>
      <c r="D40" s="38" t="s">
        <v>83</v>
      </c>
      <c r="E40" s="28">
        <v>200</v>
      </c>
      <c r="F40" s="28">
        <v>13.7</v>
      </c>
      <c r="G40" s="29">
        <v>92</v>
      </c>
      <c r="H40" s="30">
        <v>1</v>
      </c>
      <c r="I40" s="30">
        <v>0.2</v>
      </c>
      <c r="J40" s="30">
        <v>20.2</v>
      </c>
    </row>
    <row r="41" spans="1:10" s="4" customFormat="1" ht="23.25" x14ac:dyDescent="0.3">
      <c r="A41" s="127"/>
      <c r="B41" s="32" t="s">
        <v>22</v>
      </c>
      <c r="C41" s="39" t="s">
        <v>9</v>
      </c>
      <c r="D41" s="37" t="s">
        <v>80</v>
      </c>
      <c r="E41" s="66">
        <v>50</v>
      </c>
      <c r="F41" s="66">
        <v>3.9</v>
      </c>
      <c r="G41" s="71">
        <v>113</v>
      </c>
      <c r="H41" s="72">
        <v>3.8</v>
      </c>
      <c r="I41" s="72">
        <v>0.45</v>
      </c>
      <c r="J41" s="72">
        <v>24.85</v>
      </c>
    </row>
    <row r="42" spans="1:10" s="4" customFormat="1" ht="23.25" x14ac:dyDescent="0.35">
      <c r="A42" s="127"/>
      <c r="B42" s="36" t="s">
        <v>37</v>
      </c>
      <c r="C42" s="40"/>
      <c r="D42" s="38" t="s">
        <v>84</v>
      </c>
      <c r="E42" s="18">
        <v>60</v>
      </c>
      <c r="F42" s="18">
        <v>23.8</v>
      </c>
      <c r="G42" s="19"/>
      <c r="H42" s="20"/>
      <c r="I42" s="20"/>
      <c r="J42" s="20"/>
    </row>
    <row r="43" spans="1:10" ht="23.25" x14ac:dyDescent="0.35">
      <c r="A43" s="128"/>
      <c r="B43" s="36"/>
      <c r="C43" s="40"/>
      <c r="D43" s="38"/>
      <c r="E43" s="18"/>
      <c r="F43" s="18"/>
      <c r="G43" s="19"/>
      <c r="H43" s="20"/>
      <c r="I43" s="20"/>
      <c r="J43" s="20"/>
    </row>
    <row r="44" spans="1:10" s="4" customFormat="1" ht="21" thickBot="1" x14ac:dyDescent="0.25">
      <c r="A44" s="117" t="s">
        <v>11</v>
      </c>
      <c r="B44" s="118"/>
      <c r="C44" s="118"/>
      <c r="D44" s="119"/>
      <c r="E44" s="94">
        <f>E43+E42+E41+E40+E38</f>
        <v>510</v>
      </c>
      <c r="F44" s="94">
        <f>F42+F41+F40+F39+F38</f>
        <v>115.7</v>
      </c>
      <c r="G44" s="94">
        <f t="shared" ref="G44:J44" si="3">G43+G42+G41+G40+G38</f>
        <v>391.65999999999997</v>
      </c>
      <c r="H44" s="94">
        <f t="shared" si="3"/>
        <v>8.91</v>
      </c>
      <c r="I44" s="94">
        <f t="shared" si="3"/>
        <v>7.65</v>
      </c>
      <c r="J44" s="94">
        <f t="shared" si="3"/>
        <v>71.05</v>
      </c>
    </row>
    <row r="45" spans="1:10" s="4" customFormat="1" ht="20.25" x14ac:dyDescent="0.2">
      <c r="A45" s="132" t="s">
        <v>66</v>
      </c>
      <c r="B45" s="133"/>
      <c r="C45" s="133"/>
      <c r="D45" s="134"/>
      <c r="E45" s="134"/>
      <c r="F45" s="134"/>
      <c r="G45" s="134"/>
      <c r="H45" s="134"/>
      <c r="I45" s="134"/>
      <c r="J45" s="134"/>
    </row>
    <row r="46" spans="1:10" ht="36" x14ac:dyDescent="0.35">
      <c r="A46" s="117" t="s">
        <v>8</v>
      </c>
      <c r="B46" s="32" t="s">
        <v>21</v>
      </c>
      <c r="C46" s="42">
        <v>132</v>
      </c>
      <c r="D46" s="78" t="s">
        <v>50</v>
      </c>
      <c r="E46" s="28">
        <v>250</v>
      </c>
      <c r="F46" s="28">
        <v>20.3</v>
      </c>
      <c r="G46" s="29">
        <v>215.5</v>
      </c>
      <c r="H46" s="30">
        <v>8.85</v>
      </c>
      <c r="I46" s="30">
        <v>7.97</v>
      </c>
      <c r="J46" s="30">
        <v>26.12</v>
      </c>
    </row>
    <row r="47" spans="1:10" ht="18" x14ac:dyDescent="0.25">
      <c r="A47" s="117"/>
      <c r="B47" s="32" t="s">
        <v>51</v>
      </c>
      <c r="C47" s="45"/>
      <c r="D47" s="43" t="s">
        <v>10</v>
      </c>
      <c r="E47" s="43">
        <v>50</v>
      </c>
      <c r="F47" s="43">
        <v>3.9</v>
      </c>
      <c r="G47" s="24">
        <v>113</v>
      </c>
      <c r="H47" s="25">
        <v>3.8</v>
      </c>
      <c r="I47" s="25">
        <v>0.45</v>
      </c>
      <c r="J47" s="25">
        <v>24.85</v>
      </c>
    </row>
    <row r="48" spans="1:10" ht="23.25" x14ac:dyDescent="0.3">
      <c r="A48" s="117"/>
      <c r="B48" s="32" t="s">
        <v>31</v>
      </c>
      <c r="C48" s="39">
        <v>685</v>
      </c>
      <c r="D48" s="37" t="s">
        <v>12</v>
      </c>
      <c r="E48" s="66">
        <v>200</v>
      </c>
      <c r="F48" s="66">
        <v>2</v>
      </c>
      <c r="G48" s="71">
        <v>35</v>
      </c>
      <c r="H48" s="72">
        <v>0.1</v>
      </c>
      <c r="I48" s="72">
        <v>0.03</v>
      </c>
      <c r="J48" s="72">
        <v>9.9</v>
      </c>
    </row>
    <row r="49" spans="1:10" ht="23.25" x14ac:dyDescent="0.35">
      <c r="A49" s="117"/>
      <c r="B49" s="32" t="s">
        <v>22</v>
      </c>
      <c r="C49" s="101" t="s">
        <v>9</v>
      </c>
      <c r="D49" s="38" t="s">
        <v>32</v>
      </c>
      <c r="E49" s="28">
        <v>40</v>
      </c>
      <c r="F49" s="28">
        <v>16</v>
      </c>
      <c r="G49" s="29">
        <v>108.9</v>
      </c>
      <c r="H49" s="30">
        <v>1.56</v>
      </c>
      <c r="I49" s="30">
        <v>1.92</v>
      </c>
      <c r="J49" s="30">
        <v>21.3</v>
      </c>
    </row>
    <row r="50" spans="1:10" ht="23.25" x14ac:dyDescent="0.35">
      <c r="A50" s="117"/>
      <c r="B50" s="36" t="s">
        <v>23</v>
      </c>
      <c r="C50" s="40" t="s">
        <v>9</v>
      </c>
      <c r="D50" s="38" t="s">
        <v>44</v>
      </c>
      <c r="E50" s="18">
        <v>200</v>
      </c>
      <c r="F50" s="18">
        <v>39</v>
      </c>
      <c r="G50" s="19">
        <v>94</v>
      </c>
      <c r="H50" s="20">
        <v>0.8</v>
      </c>
      <c r="I50" s="20">
        <v>0.8</v>
      </c>
      <c r="J50" s="20">
        <v>19.600000000000001</v>
      </c>
    </row>
    <row r="51" spans="1:10" s="4" customFormat="1" ht="20.25" x14ac:dyDescent="0.2">
      <c r="A51" s="117" t="s">
        <v>11</v>
      </c>
      <c r="B51" s="118"/>
      <c r="C51" s="118"/>
      <c r="D51" s="119"/>
      <c r="E51" s="94">
        <f>E50+E49+E48+E47+E46</f>
        <v>740</v>
      </c>
      <c r="F51" s="94">
        <f t="shared" ref="F51:J51" si="4">F50+F49+F48+F47+F46</f>
        <v>81.2</v>
      </c>
      <c r="G51" s="94">
        <f t="shared" si="4"/>
        <v>566.4</v>
      </c>
      <c r="H51" s="94">
        <f t="shared" si="4"/>
        <v>15.11</v>
      </c>
      <c r="I51" s="94">
        <f t="shared" si="4"/>
        <v>11.17</v>
      </c>
      <c r="J51" s="94">
        <f t="shared" si="4"/>
        <v>101.77000000000001</v>
      </c>
    </row>
    <row r="52" spans="1:10" s="4" customFormat="1" ht="21" thickBot="1" x14ac:dyDescent="0.25">
      <c r="A52" s="135" t="s">
        <v>18</v>
      </c>
      <c r="B52" s="131"/>
      <c r="C52" s="131"/>
      <c r="D52" s="136"/>
      <c r="E52" s="95">
        <f t="shared" ref="E52:J52" si="5">E51+E44+E36+E28+E21</f>
        <v>2417</v>
      </c>
      <c r="F52" s="95">
        <f t="shared" si="5"/>
        <v>350.79999999999995</v>
      </c>
      <c r="G52" s="95">
        <f t="shared" si="5"/>
        <v>2513.35</v>
      </c>
      <c r="H52" s="95">
        <f t="shared" si="5"/>
        <v>68.44</v>
      </c>
      <c r="I52" s="95">
        <f t="shared" si="5"/>
        <v>59.150000000000006</v>
      </c>
      <c r="J52" s="95">
        <f t="shared" si="5"/>
        <v>363.57</v>
      </c>
    </row>
    <row r="53" spans="1:10" s="15" customFormat="1" ht="30" customHeight="1" x14ac:dyDescent="0.2">
      <c r="A53" s="137"/>
      <c r="B53" s="137"/>
      <c r="C53" s="137"/>
      <c r="D53" s="137"/>
      <c r="E53" s="96"/>
      <c r="F53" s="96"/>
      <c r="G53" s="13"/>
      <c r="H53" s="14"/>
      <c r="I53" s="14"/>
      <c r="J53" s="14"/>
    </row>
  </sheetData>
  <mergeCells count="27">
    <mergeCell ref="A45:J45"/>
    <mergeCell ref="A46:A50"/>
    <mergeCell ref="A51:D51"/>
    <mergeCell ref="A52:D52"/>
    <mergeCell ref="A53:D53"/>
    <mergeCell ref="A44:D44"/>
    <mergeCell ref="A15:J15"/>
    <mergeCell ref="A16:A20"/>
    <mergeCell ref="A21:D21"/>
    <mergeCell ref="A22:D22"/>
    <mergeCell ref="A23:A27"/>
    <mergeCell ref="A28:D28"/>
    <mergeCell ref="A29:J29"/>
    <mergeCell ref="A30:A35"/>
    <mergeCell ref="A36:D36"/>
    <mergeCell ref="A37:J37"/>
    <mergeCell ref="A38:A43"/>
    <mergeCell ref="G5:J6"/>
    <mergeCell ref="A9:J9"/>
    <mergeCell ref="A13:A14"/>
    <mergeCell ref="B13:B14"/>
    <mergeCell ref="C13:C14"/>
    <mergeCell ref="D13:D14"/>
    <mergeCell ref="E13:E14"/>
    <mergeCell ref="F13:F14"/>
    <mergeCell ref="G13:G14"/>
    <mergeCell ref="H13:J13"/>
  </mergeCells>
  <pageMargins left="0.7" right="0.7" top="0.75" bottom="0.75" header="0.3" footer="0.3"/>
  <pageSetup paperSize="9" scale="53" orientation="portrait" r:id="rId1"/>
  <rowBreaks count="1" manualBreakCount="1">
    <brk id="53" max="16383" man="1"/>
  </rowBreaks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53"/>
  <sheetViews>
    <sheetView view="pageBreakPreview" topLeftCell="A19" zoomScale="60" workbookViewId="0">
      <selection activeCell="E23" sqref="E23:J23"/>
    </sheetView>
  </sheetViews>
  <sheetFormatPr defaultRowHeight="12.75" x14ac:dyDescent="0.2"/>
  <cols>
    <col min="1" max="1" width="15.42578125" style="7" customWidth="1"/>
    <col min="2" max="2" width="19" style="7" customWidth="1"/>
    <col min="3" max="3" width="11.42578125" style="7" customWidth="1"/>
    <col min="4" max="4" width="42.85546875" style="80" customWidth="1"/>
    <col min="5" max="6" width="12.7109375" style="80" customWidth="1"/>
    <col min="7" max="7" width="10.7109375" style="9" customWidth="1"/>
    <col min="8" max="10" width="10.7109375" style="12" customWidth="1"/>
    <col min="11" max="13" width="7.7109375" customWidth="1"/>
  </cols>
  <sheetData>
    <row r="1" spans="1:10" ht="6.75" customHeight="1" x14ac:dyDescent="0.2">
      <c r="D1" s="81"/>
      <c r="E1" s="81"/>
      <c r="F1" s="81"/>
      <c r="I1" s="26"/>
      <c r="J1" s="26"/>
    </row>
    <row r="2" spans="1:10" ht="18" hidden="1" x14ac:dyDescent="0.25">
      <c r="A2" s="53"/>
      <c r="B2" s="53"/>
      <c r="C2" s="53"/>
      <c r="D2" s="54"/>
      <c r="E2" s="54"/>
      <c r="F2" s="54"/>
      <c r="G2" s="49"/>
      <c r="H2" s="50"/>
      <c r="I2" s="50"/>
      <c r="J2" s="79"/>
    </row>
    <row r="3" spans="1:10" ht="18.75" x14ac:dyDescent="0.3">
      <c r="A3" s="53"/>
      <c r="B3" s="53"/>
      <c r="C3" s="53"/>
      <c r="D3" s="55"/>
      <c r="E3" s="56"/>
      <c r="F3" s="56"/>
      <c r="G3" s="49"/>
      <c r="H3" s="50"/>
      <c r="I3" s="50"/>
      <c r="J3" s="51" t="s">
        <v>27</v>
      </c>
    </row>
    <row r="4" spans="1:10" ht="18.75" x14ac:dyDescent="0.3">
      <c r="A4" s="53"/>
      <c r="B4" s="53"/>
      <c r="C4" s="53"/>
      <c r="D4" s="57"/>
      <c r="E4" s="56"/>
      <c r="F4" s="56"/>
      <c r="G4" s="49"/>
      <c r="H4" s="50"/>
      <c r="I4" s="50"/>
      <c r="J4" s="52" t="s">
        <v>43</v>
      </c>
    </row>
    <row r="5" spans="1:10" ht="15" customHeight="1" x14ac:dyDescent="0.3">
      <c r="A5" s="53"/>
      <c r="B5" s="53"/>
      <c r="C5" s="53"/>
      <c r="D5" s="100"/>
      <c r="E5" s="100"/>
      <c r="F5" s="100"/>
      <c r="G5" s="103" t="s">
        <v>67</v>
      </c>
      <c r="H5" s="103"/>
      <c r="I5" s="103"/>
      <c r="J5" s="103"/>
    </row>
    <row r="6" spans="1:10" ht="18" x14ac:dyDescent="0.25">
      <c r="A6" s="53"/>
      <c r="B6" s="53"/>
      <c r="C6" s="53"/>
      <c r="D6" s="58"/>
      <c r="E6" s="58"/>
      <c r="F6" s="58"/>
      <c r="G6" s="103"/>
      <c r="H6" s="103"/>
      <c r="I6" s="103"/>
      <c r="J6" s="103"/>
    </row>
    <row r="7" spans="1:10" ht="9.75" customHeight="1" x14ac:dyDescent="0.25">
      <c r="A7" s="53"/>
      <c r="B7" s="53"/>
      <c r="C7" s="53"/>
      <c r="D7" s="58"/>
      <c r="E7" s="58"/>
      <c r="F7" s="58"/>
      <c r="G7" s="49"/>
      <c r="H7" s="50"/>
      <c r="I7" s="50"/>
      <c r="J7" s="50"/>
    </row>
    <row r="8" spans="1:10" ht="18" hidden="1" x14ac:dyDescent="0.25">
      <c r="A8" s="53"/>
      <c r="B8" s="53"/>
      <c r="C8" s="53"/>
      <c r="D8" s="58"/>
      <c r="E8" s="58"/>
      <c r="F8" s="58"/>
      <c r="G8" s="49"/>
      <c r="H8" s="50"/>
      <c r="I8" s="50"/>
      <c r="J8" s="50"/>
    </row>
    <row r="9" spans="1:10" s="1" customFormat="1" ht="18" x14ac:dyDescent="0.2">
      <c r="A9" s="104" t="s">
        <v>15</v>
      </c>
      <c r="B9" s="104"/>
      <c r="C9" s="104"/>
      <c r="D9" s="105"/>
      <c r="E9" s="105"/>
      <c r="F9" s="105"/>
      <c r="G9" s="105"/>
      <c r="H9" s="105"/>
      <c r="I9" s="105"/>
      <c r="J9" s="105"/>
    </row>
    <row r="10" spans="1:10" s="1" customFormat="1" ht="5.25" customHeight="1" x14ac:dyDescent="0.2">
      <c r="A10" s="59"/>
      <c r="B10" s="59"/>
      <c r="C10" s="59"/>
      <c r="D10" s="60"/>
      <c r="E10" s="60"/>
      <c r="F10" s="60"/>
      <c r="G10" s="97"/>
      <c r="H10" s="61"/>
      <c r="I10" s="61"/>
      <c r="J10" s="61"/>
    </row>
    <row r="11" spans="1:10" s="1" customFormat="1" ht="60.75" customHeight="1" x14ac:dyDescent="0.2">
      <c r="A11" s="59" t="s">
        <v>3</v>
      </c>
      <c r="B11" s="59"/>
      <c r="C11" s="59"/>
      <c r="D11" s="60" t="s">
        <v>52</v>
      </c>
      <c r="E11" s="60"/>
      <c r="F11" s="60"/>
      <c r="G11" s="97"/>
      <c r="H11" s="61"/>
      <c r="I11" s="61"/>
      <c r="J11" s="61"/>
    </row>
    <row r="12" spans="1:10" s="1" customFormat="1" ht="13.5" thickBot="1" x14ac:dyDescent="0.25">
      <c r="A12" s="6"/>
      <c r="B12" s="6"/>
      <c r="C12" s="6"/>
      <c r="G12" s="89"/>
      <c r="H12" s="10"/>
      <c r="I12" s="10"/>
      <c r="J12" s="10"/>
    </row>
    <row r="13" spans="1:10" s="2" customFormat="1" ht="33" customHeight="1" x14ac:dyDescent="0.2">
      <c r="A13" s="106" t="s">
        <v>0</v>
      </c>
      <c r="B13" s="108" t="s">
        <v>20</v>
      </c>
      <c r="C13" s="110" t="s">
        <v>2</v>
      </c>
      <c r="D13" s="112" t="s">
        <v>1</v>
      </c>
      <c r="E13" s="114" t="s">
        <v>25</v>
      </c>
      <c r="F13" s="114" t="s">
        <v>24</v>
      </c>
      <c r="G13" s="114" t="s">
        <v>26</v>
      </c>
      <c r="H13" s="116" t="s">
        <v>4</v>
      </c>
      <c r="I13" s="116"/>
      <c r="J13" s="116"/>
    </row>
    <row r="14" spans="1:10" s="3" customFormat="1" ht="13.5" thickBot="1" x14ac:dyDescent="0.25">
      <c r="A14" s="107"/>
      <c r="B14" s="109"/>
      <c r="C14" s="111"/>
      <c r="D14" s="113"/>
      <c r="E14" s="115"/>
      <c r="F14" s="115"/>
      <c r="G14" s="115"/>
      <c r="H14" s="11" t="s">
        <v>5</v>
      </c>
      <c r="I14" s="11" t="s">
        <v>6</v>
      </c>
      <c r="J14" s="11" t="s">
        <v>7</v>
      </c>
    </row>
    <row r="15" spans="1:10" s="4" customFormat="1" ht="20.25" x14ac:dyDescent="0.3">
      <c r="A15" s="120" t="s">
        <v>61</v>
      </c>
      <c r="B15" s="121"/>
      <c r="C15" s="121"/>
      <c r="D15" s="122"/>
      <c r="E15" s="122"/>
      <c r="F15" s="122"/>
      <c r="G15" s="122"/>
      <c r="H15" s="122"/>
      <c r="I15" s="122"/>
      <c r="J15" s="122"/>
    </row>
    <row r="16" spans="1:10" ht="40.5" x14ac:dyDescent="0.3">
      <c r="A16" s="123" t="s">
        <v>8</v>
      </c>
      <c r="B16" s="85" t="s">
        <v>21</v>
      </c>
      <c r="C16" s="62">
        <v>297</v>
      </c>
      <c r="D16" s="37" t="s">
        <v>45</v>
      </c>
      <c r="E16" s="66">
        <v>200</v>
      </c>
      <c r="F16" s="66">
        <v>10.5</v>
      </c>
      <c r="G16" s="71">
        <v>268</v>
      </c>
      <c r="H16" s="72">
        <v>10.1</v>
      </c>
      <c r="I16" s="72">
        <v>6.3</v>
      </c>
      <c r="J16" s="72">
        <v>41.7</v>
      </c>
    </row>
    <row r="17" spans="1:10" ht="46.5" x14ac:dyDescent="0.35">
      <c r="A17" s="123"/>
      <c r="B17" s="32" t="s">
        <v>21</v>
      </c>
      <c r="C17" s="40">
        <v>462</v>
      </c>
      <c r="D17" s="38" t="s">
        <v>53</v>
      </c>
      <c r="E17" s="28">
        <v>140</v>
      </c>
      <c r="F17" s="28">
        <v>36.9</v>
      </c>
      <c r="G17" s="29">
        <v>462</v>
      </c>
      <c r="H17" s="30">
        <v>9.4700000000000006</v>
      </c>
      <c r="I17" s="30">
        <v>8.23</v>
      </c>
      <c r="J17" s="30">
        <v>9.81</v>
      </c>
    </row>
    <row r="18" spans="1:10" ht="20.25" x14ac:dyDescent="0.3">
      <c r="A18" s="123"/>
      <c r="B18" s="85" t="s">
        <v>22</v>
      </c>
      <c r="C18" s="62" t="s">
        <v>9</v>
      </c>
      <c r="D18" s="37" t="s">
        <v>10</v>
      </c>
      <c r="E18" s="66">
        <v>50</v>
      </c>
      <c r="F18" s="66">
        <v>3.9</v>
      </c>
      <c r="G18" s="71">
        <v>113</v>
      </c>
      <c r="H18" s="72">
        <v>3.8</v>
      </c>
      <c r="I18" s="72">
        <v>0.45</v>
      </c>
      <c r="J18" s="72">
        <v>24.85</v>
      </c>
    </row>
    <row r="19" spans="1:10" ht="20.25" x14ac:dyDescent="0.3">
      <c r="A19" s="123"/>
      <c r="B19" s="85" t="s">
        <v>31</v>
      </c>
      <c r="C19" s="93">
        <v>686</v>
      </c>
      <c r="D19" s="37" t="s">
        <v>47</v>
      </c>
      <c r="E19" s="66">
        <v>207</v>
      </c>
      <c r="F19" s="66">
        <v>4.4000000000000004</v>
      </c>
      <c r="G19" s="71">
        <v>61.14</v>
      </c>
      <c r="H19" s="72">
        <v>0.26</v>
      </c>
      <c r="I19" s="72">
        <v>0.03</v>
      </c>
      <c r="J19" s="72">
        <v>24.15</v>
      </c>
    </row>
    <row r="20" spans="1:10" ht="23.25" x14ac:dyDescent="0.35">
      <c r="A20" s="123"/>
      <c r="B20" s="36" t="s">
        <v>23</v>
      </c>
      <c r="C20" s="40" t="s">
        <v>9</v>
      </c>
      <c r="D20" s="38" t="s">
        <v>44</v>
      </c>
      <c r="E20" s="18">
        <v>200</v>
      </c>
      <c r="F20" s="18">
        <v>32.950000000000003</v>
      </c>
      <c r="G20" s="19">
        <v>94</v>
      </c>
      <c r="H20" s="20">
        <v>0.8</v>
      </c>
      <c r="I20" s="20">
        <v>0.8</v>
      </c>
      <c r="J20" s="20">
        <v>19.600000000000001</v>
      </c>
    </row>
    <row r="21" spans="1:10" s="4" customFormat="1" ht="21" thickBot="1" x14ac:dyDescent="0.25">
      <c r="A21" s="117" t="s">
        <v>11</v>
      </c>
      <c r="B21" s="118"/>
      <c r="C21" s="118"/>
      <c r="D21" s="119"/>
      <c r="E21" s="94">
        <f>E19+E18+E17+E16</f>
        <v>597</v>
      </c>
      <c r="F21" s="94">
        <f>F20+F19+F18+F17+F16</f>
        <v>88.65</v>
      </c>
      <c r="G21" s="94">
        <f t="shared" ref="G21:J21" si="0">G19+G18+G17+G16</f>
        <v>904.14</v>
      </c>
      <c r="H21" s="94">
        <f t="shared" si="0"/>
        <v>23.630000000000003</v>
      </c>
      <c r="I21" s="94">
        <f t="shared" si="0"/>
        <v>15.010000000000002</v>
      </c>
      <c r="J21" s="94">
        <f t="shared" si="0"/>
        <v>100.51</v>
      </c>
    </row>
    <row r="22" spans="1:10" s="4" customFormat="1" ht="20.25" x14ac:dyDescent="0.2">
      <c r="A22" s="124" t="s">
        <v>62</v>
      </c>
      <c r="B22" s="125"/>
      <c r="C22" s="125"/>
      <c r="D22" s="125"/>
      <c r="E22" s="67"/>
      <c r="F22" s="67"/>
      <c r="G22" s="67"/>
      <c r="H22" s="67"/>
      <c r="I22" s="67"/>
      <c r="J22" s="68"/>
    </row>
    <row r="23" spans="1:10" ht="46.5" x14ac:dyDescent="0.35">
      <c r="A23" s="126" t="s">
        <v>8</v>
      </c>
      <c r="B23" s="32" t="s">
        <v>21</v>
      </c>
      <c r="C23" s="39">
        <v>311</v>
      </c>
      <c r="D23" s="38" t="s">
        <v>56</v>
      </c>
      <c r="E23" s="28">
        <v>250</v>
      </c>
      <c r="F23" s="28">
        <v>19.8</v>
      </c>
      <c r="G23" s="29">
        <v>320</v>
      </c>
      <c r="H23" s="30">
        <v>9.9</v>
      </c>
      <c r="I23" s="30">
        <v>12.8</v>
      </c>
      <c r="J23" s="30">
        <v>41.2</v>
      </c>
    </row>
    <row r="24" spans="1:10" ht="25.5" customHeight="1" x14ac:dyDescent="0.25">
      <c r="A24" s="127"/>
      <c r="B24" s="44" t="s">
        <v>31</v>
      </c>
      <c r="C24" s="45">
        <v>692</v>
      </c>
      <c r="D24" s="43" t="s">
        <v>57</v>
      </c>
      <c r="E24" s="70">
        <v>200</v>
      </c>
      <c r="F24" s="70">
        <v>9.65</v>
      </c>
      <c r="G24" s="73">
        <v>94</v>
      </c>
      <c r="H24" s="74">
        <v>2.9</v>
      </c>
      <c r="I24" s="74">
        <v>2.8</v>
      </c>
      <c r="J24" s="74">
        <v>14.9</v>
      </c>
    </row>
    <row r="25" spans="1:10" ht="23.25" customHeight="1" x14ac:dyDescent="0.3">
      <c r="A25" s="127"/>
      <c r="B25" s="32" t="s">
        <v>22</v>
      </c>
      <c r="C25" s="39" t="s">
        <v>9</v>
      </c>
      <c r="D25" s="37" t="s">
        <v>10</v>
      </c>
      <c r="E25" s="66">
        <v>50</v>
      </c>
      <c r="F25" s="66">
        <v>3.9</v>
      </c>
      <c r="G25" s="71">
        <v>113</v>
      </c>
      <c r="H25" s="72">
        <v>3.8</v>
      </c>
      <c r="I25" s="72">
        <v>0.45</v>
      </c>
      <c r="J25" s="72">
        <v>24.85</v>
      </c>
    </row>
    <row r="26" spans="1:10" ht="27.75" customHeight="1" x14ac:dyDescent="0.3">
      <c r="A26" s="127"/>
      <c r="B26" s="32" t="s">
        <v>22</v>
      </c>
      <c r="C26" s="76">
        <v>3</v>
      </c>
      <c r="D26" s="37" t="s">
        <v>33</v>
      </c>
      <c r="E26" s="21" t="s">
        <v>34</v>
      </c>
      <c r="F26" s="21">
        <v>23.86</v>
      </c>
      <c r="G26" s="22">
        <v>188.15</v>
      </c>
      <c r="H26" s="23">
        <v>6.17</v>
      </c>
      <c r="I26" s="23">
        <v>11.83</v>
      </c>
      <c r="J26" s="23">
        <v>17.54</v>
      </c>
    </row>
    <row r="27" spans="1:10" ht="23.25" x14ac:dyDescent="0.35">
      <c r="A27" s="128"/>
      <c r="B27" s="36"/>
      <c r="C27" s="40"/>
      <c r="D27" s="38"/>
      <c r="E27" s="18"/>
      <c r="F27" s="18"/>
      <c r="G27" s="19"/>
      <c r="H27" s="20"/>
      <c r="I27" s="20"/>
      <c r="J27" s="20"/>
    </row>
    <row r="28" spans="1:10" s="4" customFormat="1" ht="21" thickBot="1" x14ac:dyDescent="0.25">
      <c r="A28" s="129" t="s">
        <v>11</v>
      </c>
      <c r="B28" s="130"/>
      <c r="C28" s="130"/>
      <c r="D28" s="131"/>
      <c r="E28" s="94">
        <v>555</v>
      </c>
      <c r="F28" s="94">
        <f>F27+F26+F25+F24+F23</f>
        <v>57.209999999999994</v>
      </c>
      <c r="G28" s="94">
        <f t="shared" ref="G28:J28" si="1">G27+G26+G25+G24+G23</f>
        <v>715.15</v>
      </c>
      <c r="H28" s="94">
        <f t="shared" si="1"/>
        <v>22.77</v>
      </c>
      <c r="I28" s="94">
        <f t="shared" si="1"/>
        <v>27.88</v>
      </c>
      <c r="J28" s="94">
        <f t="shared" si="1"/>
        <v>98.490000000000009</v>
      </c>
    </row>
    <row r="29" spans="1:10" s="4" customFormat="1" ht="20.25" x14ac:dyDescent="0.2">
      <c r="A29" s="132" t="s">
        <v>68</v>
      </c>
      <c r="B29" s="133"/>
      <c r="C29" s="133"/>
      <c r="D29" s="134"/>
      <c r="E29" s="134"/>
      <c r="F29" s="134"/>
      <c r="G29" s="134"/>
      <c r="H29" s="134"/>
      <c r="I29" s="134"/>
      <c r="J29" s="134"/>
    </row>
    <row r="30" spans="1:10" s="4" customFormat="1" ht="40.5" x14ac:dyDescent="0.3">
      <c r="A30" s="126" t="s">
        <v>8</v>
      </c>
      <c r="B30" s="32" t="s">
        <v>21</v>
      </c>
      <c r="C30" s="32">
        <v>333</v>
      </c>
      <c r="D30" s="37" t="s">
        <v>54</v>
      </c>
      <c r="E30" s="21">
        <v>215</v>
      </c>
      <c r="F30" s="77">
        <v>20.2</v>
      </c>
      <c r="G30" s="22">
        <v>373</v>
      </c>
      <c r="H30" s="23">
        <v>9.1999999999999993</v>
      </c>
      <c r="I30" s="23">
        <v>15.2</v>
      </c>
      <c r="J30" s="23">
        <v>26.4</v>
      </c>
    </row>
    <row r="31" spans="1:10" s="4" customFormat="1" ht="20.25" x14ac:dyDescent="0.3">
      <c r="A31" s="127"/>
      <c r="B31" s="32" t="s">
        <v>21</v>
      </c>
      <c r="C31" s="32">
        <v>487</v>
      </c>
      <c r="D31" s="37" t="s">
        <v>49</v>
      </c>
      <c r="E31" s="21">
        <v>120</v>
      </c>
      <c r="F31" s="77">
        <v>38.4</v>
      </c>
      <c r="G31" s="22">
        <v>497</v>
      </c>
      <c r="H31" s="23">
        <v>43</v>
      </c>
      <c r="I31" s="23">
        <v>36.200000000000003</v>
      </c>
      <c r="J31" s="23">
        <v>0.4</v>
      </c>
    </row>
    <row r="32" spans="1:10" ht="23.25" x14ac:dyDescent="0.3">
      <c r="A32" s="127"/>
      <c r="B32" s="32" t="s">
        <v>22</v>
      </c>
      <c r="C32" s="39" t="s">
        <v>9</v>
      </c>
      <c r="D32" s="37" t="s">
        <v>10</v>
      </c>
      <c r="E32" s="66">
        <v>50</v>
      </c>
      <c r="F32" s="66">
        <v>3.9</v>
      </c>
      <c r="G32" s="71">
        <v>113</v>
      </c>
      <c r="H32" s="72">
        <v>3.8</v>
      </c>
      <c r="I32" s="72">
        <v>0.45</v>
      </c>
      <c r="J32" s="72">
        <v>24.85</v>
      </c>
    </row>
    <row r="33" spans="1:10" ht="23.25" x14ac:dyDescent="0.35">
      <c r="A33" s="127"/>
      <c r="B33" s="32" t="s">
        <v>35</v>
      </c>
      <c r="C33" s="39">
        <v>639</v>
      </c>
      <c r="D33" s="38" t="s">
        <v>36</v>
      </c>
      <c r="E33" s="28">
        <v>200</v>
      </c>
      <c r="F33" s="28">
        <v>6.05</v>
      </c>
      <c r="G33" s="29">
        <v>110</v>
      </c>
      <c r="H33" s="30">
        <v>1</v>
      </c>
      <c r="I33" s="30">
        <v>0.05</v>
      </c>
      <c r="J33" s="30">
        <v>27.5</v>
      </c>
    </row>
    <row r="34" spans="1:10" ht="23.25" x14ac:dyDescent="0.35">
      <c r="A34" s="127"/>
      <c r="B34" s="36" t="s">
        <v>23</v>
      </c>
      <c r="C34" s="40" t="s">
        <v>9</v>
      </c>
      <c r="D34" s="38" t="s">
        <v>44</v>
      </c>
      <c r="E34" s="18">
        <v>200</v>
      </c>
      <c r="F34" s="18">
        <v>39</v>
      </c>
      <c r="G34" s="19">
        <v>94</v>
      </c>
      <c r="H34" s="20">
        <v>0.8</v>
      </c>
      <c r="I34" s="20">
        <v>0.8</v>
      </c>
      <c r="J34" s="20">
        <v>19.600000000000001</v>
      </c>
    </row>
    <row r="35" spans="1:10" ht="23.25" x14ac:dyDescent="0.35">
      <c r="A35" s="128"/>
      <c r="B35" s="36"/>
      <c r="C35" s="40"/>
      <c r="D35" s="38"/>
      <c r="E35" s="18"/>
      <c r="F35" s="18"/>
      <c r="G35" s="19"/>
      <c r="H35" s="20"/>
      <c r="I35" s="20"/>
      <c r="J35" s="20"/>
    </row>
    <row r="36" spans="1:10" s="4" customFormat="1" ht="21" thickBot="1" x14ac:dyDescent="0.25">
      <c r="A36" s="117" t="s">
        <v>11</v>
      </c>
      <c r="B36" s="118"/>
      <c r="C36" s="118"/>
      <c r="D36" s="119"/>
      <c r="E36" s="94">
        <f>E33+E32+E31+E30</f>
        <v>585</v>
      </c>
      <c r="F36" s="94">
        <f>F34+F33+F32+F31+F30</f>
        <v>107.55</v>
      </c>
      <c r="G36" s="94">
        <f t="shared" ref="G36:J36" si="2">G33+G32+G31+G30</f>
        <v>1093</v>
      </c>
      <c r="H36" s="94">
        <f t="shared" si="2"/>
        <v>57</v>
      </c>
      <c r="I36" s="94">
        <f t="shared" si="2"/>
        <v>51.900000000000006</v>
      </c>
      <c r="J36" s="94">
        <f t="shared" si="2"/>
        <v>79.150000000000006</v>
      </c>
    </row>
    <row r="37" spans="1:10" s="4" customFormat="1" ht="20.25" x14ac:dyDescent="0.2">
      <c r="A37" s="132" t="s">
        <v>69</v>
      </c>
      <c r="B37" s="133"/>
      <c r="C37" s="133"/>
      <c r="D37" s="134"/>
      <c r="E37" s="134"/>
      <c r="F37" s="134"/>
      <c r="G37" s="134"/>
      <c r="H37" s="134"/>
      <c r="I37" s="134"/>
      <c r="J37" s="134"/>
    </row>
    <row r="38" spans="1:10" s="4" customFormat="1" ht="20.25" x14ac:dyDescent="0.3">
      <c r="A38" s="126" t="s">
        <v>8</v>
      </c>
      <c r="B38" s="32" t="s">
        <v>21</v>
      </c>
      <c r="C38" s="41">
        <v>520</v>
      </c>
      <c r="D38" s="37" t="s">
        <v>14</v>
      </c>
      <c r="E38" s="21">
        <v>200</v>
      </c>
      <c r="F38" s="21">
        <v>22.8</v>
      </c>
      <c r="G38" s="22">
        <v>186.66</v>
      </c>
      <c r="H38" s="23">
        <v>4.1100000000000003</v>
      </c>
      <c r="I38" s="23">
        <v>7</v>
      </c>
      <c r="J38" s="23">
        <v>26</v>
      </c>
    </row>
    <row r="39" spans="1:10" s="4" customFormat="1" ht="23.25" x14ac:dyDescent="0.35">
      <c r="A39" s="127"/>
      <c r="B39" s="32" t="s">
        <v>21</v>
      </c>
      <c r="C39" s="39">
        <v>371</v>
      </c>
      <c r="D39" s="38" t="s">
        <v>48</v>
      </c>
      <c r="E39" s="28">
        <v>100</v>
      </c>
      <c r="F39" s="28">
        <v>51.5</v>
      </c>
      <c r="G39" s="29">
        <v>224</v>
      </c>
      <c r="H39" s="30">
        <v>25.2</v>
      </c>
      <c r="I39" s="30">
        <v>12.8</v>
      </c>
      <c r="J39" s="30">
        <v>2</v>
      </c>
    </row>
    <row r="40" spans="1:10" s="4" customFormat="1" ht="23.25" x14ac:dyDescent="0.35">
      <c r="A40" s="127"/>
      <c r="B40" s="32" t="s">
        <v>31</v>
      </c>
      <c r="C40" s="39" t="s">
        <v>9</v>
      </c>
      <c r="D40" s="38" t="s">
        <v>38</v>
      </c>
      <c r="E40" s="28">
        <v>200</v>
      </c>
      <c r="F40" s="28">
        <v>13.7</v>
      </c>
      <c r="G40" s="29">
        <v>92</v>
      </c>
      <c r="H40" s="30">
        <v>1</v>
      </c>
      <c r="I40" s="30">
        <v>0.2</v>
      </c>
      <c r="J40" s="30">
        <v>20.2</v>
      </c>
    </row>
    <row r="41" spans="1:10" s="4" customFormat="1" ht="23.25" x14ac:dyDescent="0.3">
      <c r="A41" s="127"/>
      <c r="B41" s="32" t="s">
        <v>22</v>
      </c>
      <c r="C41" s="39" t="s">
        <v>9</v>
      </c>
      <c r="D41" s="37" t="s">
        <v>10</v>
      </c>
      <c r="E41" s="66">
        <v>50</v>
      </c>
      <c r="F41" s="66">
        <v>3.9</v>
      </c>
      <c r="G41" s="71">
        <v>113</v>
      </c>
      <c r="H41" s="72">
        <v>3.8</v>
      </c>
      <c r="I41" s="72">
        <v>0.45</v>
      </c>
      <c r="J41" s="72">
        <v>24.85</v>
      </c>
    </row>
    <row r="42" spans="1:10" s="4" customFormat="1" ht="23.25" x14ac:dyDescent="0.35">
      <c r="A42" s="127"/>
      <c r="B42" s="36"/>
      <c r="C42" s="40"/>
      <c r="D42" s="38"/>
      <c r="E42" s="18"/>
      <c r="F42" s="18"/>
      <c r="G42" s="19"/>
      <c r="H42" s="20"/>
      <c r="I42" s="20"/>
      <c r="J42" s="20"/>
    </row>
    <row r="43" spans="1:10" ht="23.25" x14ac:dyDescent="0.35">
      <c r="A43" s="128"/>
      <c r="B43" s="36"/>
      <c r="C43" s="40"/>
      <c r="D43" s="38"/>
      <c r="E43" s="18"/>
      <c r="F43" s="18"/>
      <c r="G43" s="19"/>
      <c r="H43" s="20"/>
      <c r="I43" s="20"/>
      <c r="J43" s="20"/>
    </row>
    <row r="44" spans="1:10" s="4" customFormat="1" ht="21" thickBot="1" x14ac:dyDescent="0.25">
      <c r="A44" s="117" t="s">
        <v>11</v>
      </c>
      <c r="B44" s="118"/>
      <c r="C44" s="118"/>
      <c r="D44" s="119"/>
      <c r="E44" s="94">
        <f>E43+E42+E41+E40+E38</f>
        <v>450</v>
      </c>
      <c r="F44" s="94">
        <f>F43+F42+F41+F39+F40+F38</f>
        <v>91.899999999999991</v>
      </c>
      <c r="G44" s="94">
        <f t="shared" ref="G44:J44" si="3">G43+G42+G41+G40+G38</f>
        <v>391.65999999999997</v>
      </c>
      <c r="H44" s="94">
        <f t="shared" si="3"/>
        <v>8.91</v>
      </c>
      <c r="I44" s="94">
        <f t="shared" si="3"/>
        <v>7.65</v>
      </c>
      <c r="J44" s="94">
        <f t="shared" si="3"/>
        <v>71.05</v>
      </c>
    </row>
    <row r="45" spans="1:10" s="4" customFormat="1" ht="20.25" x14ac:dyDescent="0.2">
      <c r="A45" s="132" t="s">
        <v>66</v>
      </c>
      <c r="B45" s="133"/>
      <c r="C45" s="133"/>
      <c r="D45" s="134"/>
      <c r="E45" s="134"/>
      <c r="F45" s="134"/>
      <c r="G45" s="134"/>
      <c r="H45" s="134"/>
      <c r="I45" s="134"/>
      <c r="J45" s="134"/>
    </row>
    <row r="46" spans="1:10" ht="36" x14ac:dyDescent="0.35">
      <c r="A46" s="117" t="s">
        <v>8</v>
      </c>
      <c r="B46" s="32" t="s">
        <v>21</v>
      </c>
      <c r="C46" s="42">
        <v>132</v>
      </c>
      <c r="D46" s="78" t="s">
        <v>50</v>
      </c>
      <c r="E46" s="28">
        <v>300</v>
      </c>
      <c r="F46" s="28">
        <v>27</v>
      </c>
      <c r="G46" s="29">
        <v>258.60000000000002</v>
      </c>
      <c r="H46" s="30">
        <v>9.7200000000000006</v>
      </c>
      <c r="I46" s="30">
        <v>13.47</v>
      </c>
      <c r="J46" s="30">
        <v>31.35</v>
      </c>
    </row>
    <row r="47" spans="1:10" ht="18" x14ac:dyDescent="0.25">
      <c r="A47" s="117"/>
      <c r="B47" s="32" t="s">
        <v>51</v>
      </c>
      <c r="C47" s="45"/>
      <c r="D47" s="43" t="s">
        <v>10</v>
      </c>
      <c r="E47" s="43">
        <v>50</v>
      </c>
      <c r="F47" s="43">
        <v>3.9</v>
      </c>
      <c r="G47" s="24">
        <v>113</v>
      </c>
      <c r="H47" s="25">
        <v>3.8</v>
      </c>
      <c r="I47" s="25">
        <v>0.45</v>
      </c>
      <c r="J47" s="25">
        <v>24.85</v>
      </c>
    </row>
    <row r="48" spans="1:10" ht="23.25" x14ac:dyDescent="0.3">
      <c r="A48" s="117"/>
      <c r="B48" s="32" t="s">
        <v>31</v>
      </c>
      <c r="C48" s="39">
        <v>685</v>
      </c>
      <c r="D48" s="37" t="s">
        <v>12</v>
      </c>
      <c r="E48" s="66">
        <v>200</v>
      </c>
      <c r="F48" s="66">
        <v>2</v>
      </c>
      <c r="G48" s="71">
        <v>35</v>
      </c>
      <c r="H48" s="72">
        <v>0.1</v>
      </c>
      <c r="I48" s="72">
        <v>0.03</v>
      </c>
      <c r="J48" s="72">
        <v>9.9</v>
      </c>
    </row>
    <row r="49" spans="1:10" ht="23.25" x14ac:dyDescent="0.35">
      <c r="A49" s="117"/>
      <c r="B49" s="32" t="s">
        <v>22</v>
      </c>
      <c r="C49" s="101" t="s">
        <v>9</v>
      </c>
      <c r="D49" s="38" t="s">
        <v>32</v>
      </c>
      <c r="E49" s="28">
        <v>40</v>
      </c>
      <c r="F49" s="28">
        <v>16</v>
      </c>
      <c r="G49" s="29">
        <v>108.9</v>
      </c>
      <c r="H49" s="30">
        <v>1.56</v>
      </c>
      <c r="I49" s="30">
        <v>1.92</v>
      </c>
      <c r="J49" s="30">
        <v>21.3</v>
      </c>
    </row>
    <row r="50" spans="1:10" ht="23.25" x14ac:dyDescent="0.35">
      <c r="A50" s="117"/>
      <c r="B50" s="36" t="s">
        <v>23</v>
      </c>
      <c r="C50" s="40" t="s">
        <v>9</v>
      </c>
      <c r="D50" s="38" t="s">
        <v>44</v>
      </c>
      <c r="E50" s="18">
        <v>200</v>
      </c>
      <c r="F50" s="18">
        <v>39</v>
      </c>
      <c r="G50" s="19">
        <v>94</v>
      </c>
      <c r="H50" s="20">
        <v>0.8</v>
      </c>
      <c r="I50" s="20">
        <v>0.8</v>
      </c>
      <c r="J50" s="20">
        <v>19.600000000000001</v>
      </c>
    </row>
    <row r="51" spans="1:10" s="4" customFormat="1" ht="20.25" x14ac:dyDescent="0.2">
      <c r="A51" s="117" t="s">
        <v>11</v>
      </c>
      <c r="B51" s="118"/>
      <c r="C51" s="118"/>
      <c r="D51" s="119"/>
      <c r="E51" s="94">
        <f>E50+E49+E48+E47+E46</f>
        <v>790</v>
      </c>
      <c r="F51" s="94">
        <f t="shared" ref="F51:J51" si="4">F50+F49+F48+F47+F46</f>
        <v>87.9</v>
      </c>
      <c r="G51" s="94">
        <f t="shared" si="4"/>
        <v>609.5</v>
      </c>
      <c r="H51" s="94">
        <f t="shared" si="4"/>
        <v>15.98</v>
      </c>
      <c r="I51" s="94">
        <f t="shared" si="4"/>
        <v>16.670000000000002</v>
      </c>
      <c r="J51" s="94">
        <f t="shared" si="4"/>
        <v>107</v>
      </c>
    </row>
    <row r="52" spans="1:10" s="4" customFormat="1" ht="21" thickBot="1" x14ac:dyDescent="0.25">
      <c r="A52" s="135" t="s">
        <v>18</v>
      </c>
      <c r="B52" s="131"/>
      <c r="C52" s="131"/>
      <c r="D52" s="136"/>
      <c r="E52" s="95">
        <f t="shared" ref="E52:J52" si="5">E51+E44+E36+E28+E21</f>
        <v>2977</v>
      </c>
      <c r="F52" s="95">
        <f t="shared" si="5"/>
        <v>433.21000000000004</v>
      </c>
      <c r="G52" s="95">
        <f t="shared" si="5"/>
        <v>3713.45</v>
      </c>
      <c r="H52" s="95">
        <f t="shared" si="5"/>
        <v>128.29</v>
      </c>
      <c r="I52" s="95">
        <f t="shared" si="5"/>
        <v>119.11</v>
      </c>
      <c r="J52" s="95">
        <f t="shared" si="5"/>
        <v>456.20000000000005</v>
      </c>
    </row>
    <row r="53" spans="1:10" s="15" customFormat="1" ht="30" customHeight="1" x14ac:dyDescent="0.2">
      <c r="A53" s="137"/>
      <c r="B53" s="137"/>
      <c r="C53" s="137"/>
      <c r="D53" s="137"/>
      <c r="E53" s="96"/>
      <c r="F53" s="96"/>
      <c r="G53" s="13"/>
      <c r="H53" s="14"/>
      <c r="I53" s="14"/>
      <c r="J53" s="14"/>
    </row>
  </sheetData>
  <mergeCells count="27">
    <mergeCell ref="A45:J45"/>
    <mergeCell ref="A46:A50"/>
    <mergeCell ref="A51:D51"/>
    <mergeCell ref="A52:D52"/>
    <mergeCell ref="A53:D53"/>
    <mergeCell ref="A44:D44"/>
    <mergeCell ref="A15:J15"/>
    <mergeCell ref="A16:A20"/>
    <mergeCell ref="A21:D21"/>
    <mergeCell ref="A22:D22"/>
    <mergeCell ref="A23:A27"/>
    <mergeCell ref="A28:D28"/>
    <mergeCell ref="A29:J29"/>
    <mergeCell ref="A30:A35"/>
    <mergeCell ref="A36:D36"/>
    <mergeCell ref="A37:J37"/>
    <mergeCell ref="A38:A43"/>
    <mergeCell ref="G5:J6"/>
    <mergeCell ref="A9:J9"/>
    <mergeCell ref="A13:A14"/>
    <mergeCell ref="B13:B14"/>
    <mergeCell ref="C13:C14"/>
    <mergeCell ref="D13:D14"/>
    <mergeCell ref="E13:E14"/>
    <mergeCell ref="F13:F14"/>
    <mergeCell ref="G13:G14"/>
    <mergeCell ref="H13:J13"/>
  </mergeCells>
  <pageMargins left="0.7" right="0.7" top="0.75" bottom="0.75" header="0.3" footer="0.3"/>
  <pageSetup paperSize="9" scale="53" orientation="portrait" r:id="rId1"/>
  <rowBreaks count="1" manualBreakCount="1">
    <brk id="53" max="16383" man="1"/>
  </rowBreaks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8"/>
  <sheetViews>
    <sheetView view="pageBreakPreview" topLeftCell="A21" zoomScale="60" workbookViewId="0">
      <selection activeCell="E26" sqref="E26:J26"/>
    </sheetView>
  </sheetViews>
  <sheetFormatPr defaultRowHeight="12.75" x14ac:dyDescent="0.2"/>
  <cols>
    <col min="1" max="1" width="23.5703125" customWidth="1"/>
    <col min="2" max="2" width="23.85546875" customWidth="1"/>
    <col min="3" max="3" width="12.5703125" customWidth="1"/>
    <col min="4" max="4" width="35.5703125" customWidth="1"/>
    <col min="5" max="5" width="13.85546875" customWidth="1"/>
    <col min="6" max="6" width="11.28515625" customWidth="1"/>
    <col min="7" max="7" width="14.7109375" customWidth="1"/>
    <col min="8" max="8" width="10.42578125" customWidth="1"/>
    <col min="9" max="9" width="12.7109375" customWidth="1"/>
    <col min="10" max="10" width="13.42578125" customWidth="1"/>
  </cols>
  <sheetData>
    <row r="1" spans="1:11" ht="18" x14ac:dyDescent="0.25">
      <c r="A1" s="7"/>
      <c r="B1" s="7"/>
      <c r="C1" s="7"/>
      <c r="D1" s="81"/>
      <c r="E1" s="81"/>
      <c r="F1" s="81"/>
      <c r="G1" s="139" t="s">
        <v>27</v>
      </c>
      <c r="H1" s="139"/>
      <c r="I1" s="139"/>
      <c r="J1" s="139"/>
      <c r="K1" s="139"/>
    </row>
    <row r="2" spans="1:11" ht="18" x14ac:dyDescent="0.25">
      <c r="A2" s="7"/>
      <c r="B2" s="7"/>
      <c r="C2" s="7"/>
      <c r="D2" s="8"/>
      <c r="E2" s="8"/>
      <c r="F2" s="8"/>
      <c r="G2" s="139" t="s">
        <v>43</v>
      </c>
      <c r="H2" s="139"/>
      <c r="I2" s="139"/>
      <c r="J2" s="139"/>
      <c r="K2" s="139"/>
    </row>
    <row r="3" spans="1:11" ht="18" x14ac:dyDescent="0.25">
      <c r="A3" s="7"/>
      <c r="B3" s="7"/>
      <c r="C3" s="7"/>
      <c r="D3" s="16"/>
      <c r="E3" s="33"/>
      <c r="F3" s="33"/>
      <c r="G3" s="140" t="s">
        <v>70</v>
      </c>
      <c r="H3" s="140"/>
      <c r="I3" s="140"/>
      <c r="J3" s="140"/>
      <c r="K3" s="140"/>
    </row>
    <row r="4" spans="1:11" ht="15.75" x14ac:dyDescent="0.25">
      <c r="A4" s="7"/>
      <c r="B4" s="7"/>
      <c r="C4" s="7"/>
      <c r="D4" s="98"/>
      <c r="E4" s="98"/>
      <c r="F4" s="98"/>
      <c r="G4" s="141"/>
      <c r="H4" s="141"/>
      <c r="I4" s="141"/>
      <c r="J4" s="141"/>
    </row>
    <row r="5" spans="1:11" x14ac:dyDescent="0.2">
      <c r="A5" s="7"/>
      <c r="B5" s="7"/>
      <c r="C5" s="7"/>
      <c r="D5" s="80"/>
      <c r="E5" s="80"/>
      <c r="F5" s="80"/>
      <c r="G5" s="9"/>
      <c r="H5" s="12"/>
      <c r="I5" s="12"/>
      <c r="J5" s="12"/>
    </row>
    <row r="6" spans="1:11" x14ac:dyDescent="0.2">
      <c r="A6" s="7"/>
      <c r="B6" s="7"/>
      <c r="C6" s="7"/>
      <c r="D6" s="80"/>
      <c r="E6" s="80"/>
      <c r="F6" s="80"/>
      <c r="G6" s="9"/>
      <c r="H6" s="12"/>
      <c r="I6" s="12"/>
      <c r="J6" s="12"/>
    </row>
    <row r="7" spans="1:11" x14ac:dyDescent="0.2">
      <c r="A7" s="7"/>
      <c r="B7" s="7"/>
      <c r="C7" s="7"/>
      <c r="D7" s="80"/>
      <c r="E7" s="80"/>
      <c r="F7" s="80"/>
      <c r="G7" s="9"/>
      <c r="H7" s="12"/>
      <c r="I7" s="12"/>
      <c r="J7" s="12"/>
    </row>
    <row r="8" spans="1:11" ht="15" x14ac:dyDescent="0.2">
      <c r="A8" s="142" t="s">
        <v>15</v>
      </c>
      <c r="B8" s="142"/>
      <c r="C8" s="142"/>
      <c r="D8" s="143"/>
      <c r="E8" s="143"/>
      <c r="F8" s="143"/>
      <c r="G8" s="143"/>
      <c r="H8" s="143"/>
      <c r="I8" s="143"/>
      <c r="J8" s="143"/>
    </row>
    <row r="9" spans="1:11" x14ac:dyDescent="0.2">
      <c r="A9" s="5"/>
      <c r="B9" s="5"/>
      <c r="C9" s="5"/>
      <c r="D9" s="1"/>
      <c r="E9" s="1"/>
      <c r="F9" s="1"/>
      <c r="G9" s="89"/>
      <c r="H9" s="10"/>
      <c r="I9" s="10"/>
      <c r="J9" s="10"/>
    </row>
    <row r="10" spans="1:11" x14ac:dyDescent="0.2">
      <c r="A10" s="5" t="s">
        <v>3</v>
      </c>
      <c r="B10" s="5"/>
      <c r="C10" s="5"/>
      <c r="D10" s="1" t="s">
        <v>16</v>
      </c>
      <c r="E10" s="1"/>
      <c r="F10" s="1"/>
      <c r="G10" s="89"/>
      <c r="H10" s="10"/>
      <c r="I10" s="10"/>
      <c r="J10" s="10"/>
    </row>
    <row r="11" spans="1:11" ht="13.5" thickBot="1" x14ac:dyDescent="0.25">
      <c r="A11" s="6"/>
      <c r="B11" s="6"/>
      <c r="C11" s="6"/>
      <c r="D11" s="1"/>
      <c r="E11" s="1"/>
      <c r="F11" s="1"/>
      <c r="G11" s="89"/>
      <c r="H11" s="10"/>
      <c r="I11" s="10"/>
      <c r="J11" s="10"/>
    </row>
    <row r="12" spans="1:11" ht="18" customHeight="1" x14ac:dyDescent="0.2">
      <c r="A12" s="164" t="s">
        <v>0</v>
      </c>
      <c r="B12" s="34" t="s">
        <v>20</v>
      </c>
      <c r="C12" s="166" t="s">
        <v>2</v>
      </c>
      <c r="D12" s="153" t="s">
        <v>1</v>
      </c>
      <c r="E12" s="169" t="s">
        <v>28</v>
      </c>
      <c r="F12" s="153" t="s">
        <v>29</v>
      </c>
      <c r="G12" s="171" t="s">
        <v>30</v>
      </c>
      <c r="H12" s="138" t="s">
        <v>4</v>
      </c>
      <c r="I12" s="138"/>
      <c r="J12" s="138"/>
    </row>
    <row r="13" spans="1:11" ht="36.75" thickBot="1" x14ac:dyDescent="0.25">
      <c r="A13" s="165"/>
      <c r="B13" s="35"/>
      <c r="C13" s="167"/>
      <c r="D13" s="168"/>
      <c r="E13" s="170"/>
      <c r="F13" s="154"/>
      <c r="G13" s="172"/>
      <c r="H13" s="31" t="s">
        <v>5</v>
      </c>
      <c r="I13" s="31" t="s">
        <v>6</v>
      </c>
      <c r="J13" s="31" t="s">
        <v>7</v>
      </c>
    </row>
    <row r="14" spans="1:11" ht="18" x14ac:dyDescent="0.25">
      <c r="A14" s="144" t="s">
        <v>71</v>
      </c>
      <c r="B14" s="145"/>
      <c r="C14" s="145"/>
      <c r="D14" s="146"/>
      <c r="E14" s="146"/>
      <c r="F14" s="146"/>
      <c r="G14" s="146"/>
      <c r="H14" s="146"/>
      <c r="I14" s="146"/>
      <c r="J14" s="146"/>
    </row>
    <row r="15" spans="1:11" ht="40.5" x14ac:dyDescent="0.3">
      <c r="A15" s="147" t="s">
        <v>8</v>
      </c>
      <c r="B15" s="85" t="s">
        <v>21</v>
      </c>
      <c r="C15" s="62">
        <v>297</v>
      </c>
      <c r="D15" s="37" t="s">
        <v>45</v>
      </c>
      <c r="E15" s="66">
        <v>200</v>
      </c>
      <c r="F15" s="66">
        <v>10.5</v>
      </c>
      <c r="G15" s="71">
        <v>268</v>
      </c>
      <c r="H15" s="72">
        <v>10.1</v>
      </c>
      <c r="I15" s="72">
        <v>6.3</v>
      </c>
      <c r="J15" s="72">
        <v>41.7</v>
      </c>
    </row>
    <row r="16" spans="1:11" ht="46.5" x14ac:dyDescent="0.35">
      <c r="A16" s="147"/>
      <c r="B16" s="32" t="s">
        <v>21</v>
      </c>
      <c r="C16" s="40">
        <v>462</v>
      </c>
      <c r="D16" s="38" t="s">
        <v>53</v>
      </c>
      <c r="E16" s="28">
        <v>140</v>
      </c>
      <c r="F16" s="28">
        <v>36.9</v>
      </c>
      <c r="G16" s="29">
        <v>462</v>
      </c>
      <c r="H16" s="30">
        <v>9.4700000000000006</v>
      </c>
      <c r="I16" s="30">
        <v>8.23</v>
      </c>
      <c r="J16" s="30">
        <v>9.81</v>
      </c>
    </row>
    <row r="17" spans="1:10" ht="20.25" x14ac:dyDescent="0.3">
      <c r="A17" s="147"/>
      <c r="B17" s="85" t="s">
        <v>22</v>
      </c>
      <c r="C17" s="62" t="s">
        <v>9</v>
      </c>
      <c r="D17" s="37" t="s">
        <v>10</v>
      </c>
      <c r="E17" s="66">
        <v>50</v>
      </c>
      <c r="F17" s="66">
        <v>3.9</v>
      </c>
      <c r="G17" s="71">
        <v>113</v>
      </c>
      <c r="H17" s="72">
        <v>3.8</v>
      </c>
      <c r="I17" s="72">
        <v>0.45</v>
      </c>
      <c r="J17" s="72">
        <v>24.85</v>
      </c>
    </row>
    <row r="18" spans="1:10" ht="20.25" x14ac:dyDescent="0.3">
      <c r="A18" s="147"/>
      <c r="B18" s="85" t="s">
        <v>31</v>
      </c>
      <c r="C18" s="93">
        <v>686</v>
      </c>
      <c r="D18" s="37" t="s">
        <v>47</v>
      </c>
      <c r="E18" s="66">
        <v>207</v>
      </c>
      <c r="F18" s="66">
        <v>4.4000000000000004</v>
      </c>
      <c r="G18" s="71">
        <v>61.14</v>
      </c>
      <c r="H18" s="72">
        <v>0.26</v>
      </c>
      <c r="I18" s="72">
        <v>0.03</v>
      </c>
      <c r="J18" s="72">
        <v>24.15</v>
      </c>
    </row>
    <row r="19" spans="1:10" ht="18" x14ac:dyDescent="0.2">
      <c r="A19" s="148" t="s">
        <v>11</v>
      </c>
      <c r="B19" s="149"/>
      <c r="C19" s="149"/>
      <c r="D19" s="150"/>
      <c r="E19" s="90">
        <f>E18+E17+E16+E15</f>
        <v>597</v>
      </c>
      <c r="F19" s="90">
        <f>F18+F17+F16+F15</f>
        <v>55.7</v>
      </c>
      <c r="G19" s="86">
        <f t="shared" ref="G19:J19" si="0">G18+G17+G16+G15</f>
        <v>904.14</v>
      </c>
      <c r="H19" s="86">
        <f t="shared" si="0"/>
        <v>23.630000000000003</v>
      </c>
      <c r="I19" s="86">
        <f t="shared" si="0"/>
        <v>15.010000000000002</v>
      </c>
      <c r="J19" s="86">
        <f t="shared" si="0"/>
        <v>100.51</v>
      </c>
    </row>
    <row r="20" spans="1:10" ht="18" x14ac:dyDescent="0.25">
      <c r="A20" s="161" t="s">
        <v>39</v>
      </c>
      <c r="B20" s="85" t="s">
        <v>21</v>
      </c>
      <c r="C20" s="45">
        <v>340</v>
      </c>
      <c r="D20" s="46" t="s">
        <v>40</v>
      </c>
      <c r="E20" s="70">
        <v>120</v>
      </c>
      <c r="F20" s="70">
        <v>17.8</v>
      </c>
      <c r="G20" s="73">
        <v>190</v>
      </c>
      <c r="H20" s="74">
        <v>10.6</v>
      </c>
      <c r="I20" s="74">
        <v>15.6</v>
      </c>
      <c r="J20" s="74">
        <v>1.8</v>
      </c>
    </row>
    <row r="21" spans="1:10" ht="18" x14ac:dyDescent="0.25">
      <c r="A21" s="162"/>
      <c r="B21" s="44" t="s">
        <v>31</v>
      </c>
      <c r="C21" s="45">
        <v>685</v>
      </c>
      <c r="D21" s="43" t="s">
        <v>12</v>
      </c>
      <c r="E21" s="70">
        <v>200</v>
      </c>
      <c r="F21" s="70">
        <v>2</v>
      </c>
      <c r="G21" s="73">
        <v>35</v>
      </c>
      <c r="H21" s="74">
        <v>0.1</v>
      </c>
      <c r="I21" s="74">
        <v>0.03</v>
      </c>
      <c r="J21" s="74">
        <v>9.9</v>
      </c>
    </row>
    <row r="22" spans="1:10" ht="23.25" x14ac:dyDescent="0.35">
      <c r="A22" s="163"/>
      <c r="B22" s="36"/>
      <c r="C22" s="40"/>
      <c r="D22" s="38"/>
      <c r="E22" s="63"/>
      <c r="F22" s="63"/>
      <c r="G22" s="19"/>
      <c r="H22" s="20"/>
      <c r="I22" s="20"/>
      <c r="J22" s="20"/>
    </row>
    <row r="23" spans="1:10" ht="18" x14ac:dyDescent="0.2">
      <c r="A23" s="147" t="s">
        <v>17</v>
      </c>
      <c r="B23" s="151"/>
      <c r="C23" s="151"/>
      <c r="D23" s="152"/>
      <c r="E23" s="69">
        <f>E20</f>
        <v>120</v>
      </c>
      <c r="F23" s="69">
        <f>F20</f>
        <v>17.8</v>
      </c>
      <c r="G23" s="69">
        <f t="shared" ref="G23:J23" si="1">G20</f>
        <v>190</v>
      </c>
      <c r="H23" s="69">
        <f t="shared" si="1"/>
        <v>10.6</v>
      </c>
      <c r="I23" s="69">
        <f t="shared" si="1"/>
        <v>15.6</v>
      </c>
      <c r="J23" s="69">
        <f t="shared" si="1"/>
        <v>1.8</v>
      </c>
    </row>
    <row r="24" spans="1:10" ht="18.75" thickBot="1" x14ac:dyDescent="0.25">
      <c r="A24" s="155" t="s">
        <v>13</v>
      </c>
      <c r="B24" s="156"/>
      <c r="C24" s="156"/>
      <c r="D24" s="157"/>
      <c r="E24" s="75">
        <f>E23+E19</f>
        <v>717</v>
      </c>
      <c r="F24" s="75">
        <f>F23+F19</f>
        <v>73.5</v>
      </c>
      <c r="G24" s="83">
        <f t="shared" ref="G24:J24" si="2">G23+G19</f>
        <v>1094.1399999999999</v>
      </c>
      <c r="H24" s="83">
        <f t="shared" si="2"/>
        <v>34.230000000000004</v>
      </c>
      <c r="I24" s="83">
        <f t="shared" si="2"/>
        <v>30.61</v>
      </c>
      <c r="J24" s="83">
        <f t="shared" si="2"/>
        <v>102.31</v>
      </c>
    </row>
    <row r="25" spans="1:10" ht="18" x14ac:dyDescent="0.2">
      <c r="A25" s="158" t="s">
        <v>72</v>
      </c>
      <c r="B25" s="159"/>
      <c r="C25" s="159"/>
      <c r="D25" s="160"/>
      <c r="E25" s="160"/>
      <c r="F25" s="160"/>
      <c r="G25" s="160"/>
      <c r="H25" s="160"/>
      <c r="I25" s="160"/>
      <c r="J25" s="160"/>
    </row>
    <row r="26" spans="1:10" ht="46.5" x14ac:dyDescent="0.35">
      <c r="A26" s="147" t="s">
        <v>8</v>
      </c>
      <c r="B26" s="32" t="s">
        <v>21</v>
      </c>
      <c r="C26" s="39">
        <v>311</v>
      </c>
      <c r="D26" s="38" t="s">
        <v>56</v>
      </c>
      <c r="E26" s="28">
        <v>250</v>
      </c>
      <c r="F26" s="28">
        <v>19.8</v>
      </c>
      <c r="G26" s="29">
        <v>320</v>
      </c>
      <c r="H26" s="30">
        <v>9.9</v>
      </c>
      <c r="I26" s="30">
        <v>12.8</v>
      </c>
      <c r="J26" s="30">
        <v>41.2</v>
      </c>
    </row>
    <row r="27" spans="1:10" ht="18" x14ac:dyDescent="0.25">
      <c r="A27" s="147"/>
      <c r="B27" s="44" t="s">
        <v>31</v>
      </c>
      <c r="C27" s="45">
        <v>692</v>
      </c>
      <c r="D27" s="43" t="s">
        <v>57</v>
      </c>
      <c r="E27" s="70">
        <v>200</v>
      </c>
      <c r="F27" s="70">
        <v>9.65</v>
      </c>
      <c r="G27" s="73">
        <v>94</v>
      </c>
      <c r="H27" s="74">
        <v>2.9</v>
      </c>
      <c r="I27" s="74">
        <v>2.8</v>
      </c>
      <c r="J27" s="74">
        <v>14.9</v>
      </c>
    </row>
    <row r="28" spans="1:10" ht="23.25" x14ac:dyDescent="0.3">
      <c r="A28" s="147"/>
      <c r="B28" s="32" t="s">
        <v>22</v>
      </c>
      <c r="C28" s="39" t="s">
        <v>9</v>
      </c>
      <c r="D28" s="37" t="s">
        <v>10</v>
      </c>
      <c r="E28" s="66">
        <v>50</v>
      </c>
      <c r="F28" s="66">
        <v>3.9</v>
      </c>
      <c r="G28" s="71">
        <v>113</v>
      </c>
      <c r="H28" s="72">
        <v>3.8</v>
      </c>
      <c r="I28" s="72">
        <v>0.45</v>
      </c>
      <c r="J28" s="72">
        <v>24.85</v>
      </c>
    </row>
    <row r="29" spans="1:10" ht="20.25" x14ac:dyDescent="0.3">
      <c r="A29" s="147"/>
      <c r="B29" s="32" t="s">
        <v>22</v>
      </c>
      <c r="C29" s="76">
        <v>3</v>
      </c>
      <c r="D29" s="37" t="s">
        <v>33</v>
      </c>
      <c r="E29" s="21" t="s">
        <v>34</v>
      </c>
      <c r="F29" s="21">
        <v>23.86</v>
      </c>
      <c r="G29" s="22">
        <v>188.15</v>
      </c>
      <c r="H29" s="23">
        <v>6.17</v>
      </c>
      <c r="I29" s="23">
        <v>11.83</v>
      </c>
      <c r="J29" s="23">
        <v>17.54</v>
      </c>
    </row>
    <row r="30" spans="1:10" ht="18" x14ac:dyDescent="0.2">
      <c r="A30" s="147" t="s">
        <v>11</v>
      </c>
      <c r="B30" s="151"/>
      <c r="C30" s="151"/>
      <c r="D30" s="152"/>
      <c r="E30" s="86">
        <v>540</v>
      </c>
      <c r="F30" s="47">
        <f>F29+F28+F27+F26</f>
        <v>57.209999999999994</v>
      </c>
      <c r="G30" s="47">
        <f t="shared" ref="G30:J30" si="3">G29+G28+G27+G26</f>
        <v>715.15</v>
      </c>
      <c r="H30" s="47">
        <f t="shared" si="3"/>
        <v>22.77</v>
      </c>
      <c r="I30" s="47">
        <f t="shared" si="3"/>
        <v>27.88</v>
      </c>
      <c r="J30" s="47">
        <f t="shared" si="3"/>
        <v>98.490000000000009</v>
      </c>
    </row>
    <row r="31" spans="1:10" ht="23.25" x14ac:dyDescent="0.35">
      <c r="A31" s="84"/>
      <c r="B31" s="36" t="s">
        <v>23</v>
      </c>
      <c r="C31" s="40" t="s">
        <v>9</v>
      </c>
      <c r="D31" s="38" t="s">
        <v>55</v>
      </c>
      <c r="E31" s="18">
        <v>200</v>
      </c>
      <c r="F31" s="18">
        <v>56.7</v>
      </c>
      <c r="G31" s="19">
        <v>94</v>
      </c>
      <c r="H31" s="20">
        <v>0.8</v>
      </c>
      <c r="I31" s="20">
        <v>0.8</v>
      </c>
      <c r="J31" s="20">
        <v>19.600000000000001</v>
      </c>
    </row>
    <row r="32" spans="1:10" ht="18" x14ac:dyDescent="0.25">
      <c r="A32" s="84"/>
      <c r="B32" s="44"/>
      <c r="C32" s="45"/>
      <c r="D32" s="43"/>
      <c r="E32" s="70"/>
      <c r="F32" s="70"/>
      <c r="G32" s="73"/>
      <c r="H32" s="74"/>
      <c r="I32" s="74"/>
      <c r="J32" s="74"/>
    </row>
    <row r="33" spans="1:10" ht="18" x14ac:dyDescent="0.2">
      <c r="A33" s="147" t="s">
        <v>17</v>
      </c>
      <c r="B33" s="151"/>
      <c r="C33" s="151"/>
      <c r="D33" s="152"/>
      <c r="E33" s="86">
        <f>E32+E31</f>
        <v>200</v>
      </c>
      <c r="F33" s="86">
        <f t="shared" ref="F33:J33" si="4">F32+F31</f>
        <v>56.7</v>
      </c>
      <c r="G33" s="86">
        <f t="shared" si="4"/>
        <v>94</v>
      </c>
      <c r="H33" s="86">
        <f t="shared" si="4"/>
        <v>0.8</v>
      </c>
      <c r="I33" s="86">
        <f t="shared" si="4"/>
        <v>0.8</v>
      </c>
      <c r="J33" s="86">
        <f t="shared" si="4"/>
        <v>19.600000000000001</v>
      </c>
    </row>
    <row r="34" spans="1:10" ht="18.75" thickBot="1" x14ac:dyDescent="0.25">
      <c r="A34" s="155" t="s">
        <v>13</v>
      </c>
      <c r="B34" s="156"/>
      <c r="C34" s="156"/>
      <c r="D34" s="157"/>
      <c r="E34" s="83">
        <f>E33+E30</f>
        <v>740</v>
      </c>
      <c r="F34" s="83">
        <f t="shared" ref="F34:J34" si="5">F33+F30</f>
        <v>113.91</v>
      </c>
      <c r="G34" s="83">
        <f t="shared" si="5"/>
        <v>809.15</v>
      </c>
      <c r="H34" s="83">
        <f t="shared" si="5"/>
        <v>23.57</v>
      </c>
      <c r="I34" s="83">
        <f t="shared" si="5"/>
        <v>28.68</v>
      </c>
      <c r="J34" s="83">
        <f t="shared" si="5"/>
        <v>118.09</v>
      </c>
    </row>
    <row r="35" spans="1:10" ht="18" x14ac:dyDescent="0.2">
      <c r="A35" s="158" t="s">
        <v>73</v>
      </c>
      <c r="B35" s="159"/>
      <c r="C35" s="159"/>
      <c r="D35" s="160"/>
      <c r="E35" s="160"/>
      <c r="F35" s="160"/>
      <c r="G35" s="160"/>
      <c r="H35" s="160"/>
      <c r="I35" s="160"/>
      <c r="J35" s="160"/>
    </row>
    <row r="36" spans="1:10" ht="40.5" x14ac:dyDescent="0.3">
      <c r="A36" s="161" t="s">
        <v>8</v>
      </c>
      <c r="B36" s="32" t="s">
        <v>21</v>
      </c>
      <c r="C36" s="32">
        <v>333</v>
      </c>
      <c r="D36" s="37" t="s">
        <v>54</v>
      </c>
      <c r="E36" s="21">
        <v>215</v>
      </c>
      <c r="F36" s="77">
        <v>20.2</v>
      </c>
      <c r="G36" s="22">
        <v>373</v>
      </c>
      <c r="H36" s="23">
        <v>9.1999999999999993</v>
      </c>
      <c r="I36" s="23">
        <v>15.2</v>
      </c>
      <c r="J36" s="23">
        <v>26.4</v>
      </c>
    </row>
    <row r="37" spans="1:10" ht="20.25" x14ac:dyDescent="0.3">
      <c r="A37" s="162"/>
      <c r="B37" s="32" t="s">
        <v>21</v>
      </c>
      <c r="C37" s="32">
        <v>487</v>
      </c>
      <c r="D37" s="37" t="s">
        <v>49</v>
      </c>
      <c r="E37" s="21">
        <v>120</v>
      </c>
      <c r="F37" s="77">
        <v>38.4</v>
      </c>
      <c r="G37" s="22">
        <v>497</v>
      </c>
      <c r="H37" s="23">
        <v>43</v>
      </c>
      <c r="I37" s="23">
        <v>36.200000000000003</v>
      </c>
      <c r="J37" s="23">
        <v>0.4</v>
      </c>
    </row>
    <row r="38" spans="1:10" ht="23.25" x14ac:dyDescent="0.3">
      <c r="A38" s="162"/>
      <c r="B38" s="32" t="s">
        <v>22</v>
      </c>
      <c r="C38" s="39" t="s">
        <v>9</v>
      </c>
      <c r="D38" s="37" t="s">
        <v>10</v>
      </c>
      <c r="E38" s="66">
        <v>50</v>
      </c>
      <c r="F38" s="66">
        <v>3.9</v>
      </c>
      <c r="G38" s="71">
        <v>113</v>
      </c>
      <c r="H38" s="72">
        <v>3.8</v>
      </c>
      <c r="I38" s="72">
        <v>0.45</v>
      </c>
      <c r="J38" s="72">
        <v>24.85</v>
      </c>
    </row>
    <row r="39" spans="1:10" ht="46.5" x14ac:dyDescent="0.35">
      <c r="A39" s="162"/>
      <c r="B39" s="32" t="s">
        <v>35</v>
      </c>
      <c r="C39" s="39">
        <v>639</v>
      </c>
      <c r="D39" s="38" t="s">
        <v>36</v>
      </c>
      <c r="E39" s="28">
        <v>200</v>
      </c>
      <c r="F39" s="28">
        <v>6.05</v>
      </c>
      <c r="G39" s="29">
        <v>110</v>
      </c>
      <c r="H39" s="30">
        <v>1</v>
      </c>
      <c r="I39" s="30">
        <v>0.05</v>
      </c>
      <c r="J39" s="30">
        <v>27.5</v>
      </c>
    </row>
    <row r="40" spans="1:10" ht="23.25" x14ac:dyDescent="0.35">
      <c r="A40" s="87"/>
      <c r="B40" s="36"/>
      <c r="C40" s="40"/>
      <c r="D40" s="38"/>
      <c r="E40" s="21"/>
      <c r="F40" s="21"/>
      <c r="G40" s="22"/>
      <c r="H40" s="23"/>
      <c r="I40" s="23"/>
      <c r="J40" s="23"/>
    </row>
    <row r="41" spans="1:10" ht="18" x14ac:dyDescent="0.2">
      <c r="A41" s="147" t="s">
        <v>11</v>
      </c>
      <c r="B41" s="151"/>
      <c r="C41" s="151"/>
      <c r="D41" s="152"/>
      <c r="E41" s="90">
        <v>555</v>
      </c>
      <c r="F41" s="90">
        <f>F39+F38+F37+F36</f>
        <v>68.55</v>
      </c>
      <c r="G41" s="90">
        <f t="shared" ref="G41:J41" si="6">G40+G39+G38+G37+G36</f>
        <v>1093</v>
      </c>
      <c r="H41" s="90">
        <f t="shared" si="6"/>
        <v>57</v>
      </c>
      <c r="I41" s="90">
        <f t="shared" si="6"/>
        <v>51.900000000000006</v>
      </c>
      <c r="J41" s="90">
        <f t="shared" si="6"/>
        <v>79.150000000000006</v>
      </c>
    </row>
    <row r="42" spans="1:10" ht="18" x14ac:dyDescent="0.2">
      <c r="A42" s="178"/>
      <c r="B42" s="179"/>
      <c r="C42" s="179"/>
      <c r="D42" s="179"/>
      <c r="E42" s="179"/>
      <c r="F42" s="179"/>
      <c r="G42" s="179"/>
      <c r="H42" s="179"/>
      <c r="I42" s="179"/>
      <c r="J42" s="149"/>
    </row>
    <row r="43" spans="1:10" ht="23.25" x14ac:dyDescent="0.35">
      <c r="A43" s="180" t="s">
        <v>42</v>
      </c>
      <c r="B43" s="32" t="s">
        <v>21</v>
      </c>
      <c r="C43" s="40">
        <v>465</v>
      </c>
      <c r="D43" s="38" t="s">
        <v>59</v>
      </c>
      <c r="E43" s="18">
        <v>70</v>
      </c>
      <c r="F43" s="18">
        <v>18.899999999999999</v>
      </c>
      <c r="G43" s="19">
        <v>182</v>
      </c>
      <c r="H43" s="20">
        <v>9.6999999999999993</v>
      </c>
      <c r="I43" s="20">
        <v>7.4</v>
      </c>
      <c r="J43" s="20">
        <v>18.5</v>
      </c>
    </row>
    <row r="44" spans="1:10" ht="18" x14ac:dyDescent="0.25">
      <c r="A44" s="181"/>
      <c r="B44" s="44" t="s">
        <v>31</v>
      </c>
      <c r="C44" s="45">
        <v>685</v>
      </c>
      <c r="D44" s="43" t="s">
        <v>12</v>
      </c>
      <c r="E44" s="43">
        <v>200</v>
      </c>
      <c r="F44" s="43">
        <v>2</v>
      </c>
      <c r="G44" s="24">
        <v>35</v>
      </c>
      <c r="H44" s="25">
        <v>0.1</v>
      </c>
      <c r="I44" s="25">
        <v>0.03</v>
      </c>
      <c r="J44" s="25">
        <v>9.9</v>
      </c>
    </row>
    <row r="45" spans="1:10" ht="18" x14ac:dyDescent="0.2">
      <c r="A45" s="147" t="s">
        <v>17</v>
      </c>
      <c r="B45" s="151"/>
      <c r="C45" s="151"/>
      <c r="D45" s="152"/>
      <c r="E45" s="90">
        <f>E44+E43</f>
        <v>270</v>
      </c>
      <c r="F45" s="90">
        <f>F44+F43</f>
        <v>20.9</v>
      </c>
      <c r="G45" s="90">
        <f t="shared" ref="G45:J45" si="7">G44</f>
        <v>35</v>
      </c>
      <c r="H45" s="90">
        <f t="shared" si="7"/>
        <v>0.1</v>
      </c>
      <c r="I45" s="90">
        <f t="shared" si="7"/>
        <v>0.03</v>
      </c>
      <c r="J45" s="90">
        <f t="shared" si="7"/>
        <v>9.9</v>
      </c>
    </row>
    <row r="46" spans="1:10" ht="18.75" thickBot="1" x14ac:dyDescent="0.25">
      <c r="A46" s="155" t="s">
        <v>13</v>
      </c>
      <c r="B46" s="156"/>
      <c r="C46" s="156"/>
      <c r="D46" s="157"/>
      <c r="E46" s="92">
        <f t="shared" ref="E46:J46" si="8">E45+E41</f>
        <v>825</v>
      </c>
      <c r="F46" s="92">
        <f t="shared" si="8"/>
        <v>89.449999999999989</v>
      </c>
      <c r="G46" s="92">
        <f t="shared" si="8"/>
        <v>1128</v>
      </c>
      <c r="H46" s="92">
        <f t="shared" si="8"/>
        <v>57.1</v>
      </c>
      <c r="I46" s="92">
        <f t="shared" si="8"/>
        <v>51.930000000000007</v>
      </c>
      <c r="J46" s="92">
        <f t="shared" si="8"/>
        <v>89.050000000000011</v>
      </c>
    </row>
    <row r="47" spans="1:10" ht="18" x14ac:dyDescent="0.2">
      <c r="A47" s="158" t="s">
        <v>69</v>
      </c>
      <c r="B47" s="159"/>
      <c r="C47" s="159"/>
      <c r="D47" s="160"/>
      <c r="E47" s="160"/>
      <c r="F47" s="160"/>
      <c r="G47" s="160"/>
      <c r="H47" s="160"/>
      <c r="I47" s="160"/>
      <c r="J47" s="160"/>
    </row>
    <row r="48" spans="1:10" ht="20.25" x14ac:dyDescent="0.3">
      <c r="A48" s="147" t="s">
        <v>8</v>
      </c>
      <c r="B48" s="32" t="s">
        <v>21</v>
      </c>
      <c r="C48" s="41">
        <v>520</v>
      </c>
      <c r="D48" s="37" t="s">
        <v>14</v>
      </c>
      <c r="E48" s="21">
        <v>200</v>
      </c>
      <c r="F48" s="21">
        <v>22.8</v>
      </c>
      <c r="G48" s="22">
        <v>186.66</v>
      </c>
      <c r="H48" s="23">
        <v>4.1100000000000003</v>
      </c>
      <c r="I48" s="23">
        <v>7</v>
      </c>
      <c r="J48" s="23">
        <v>26</v>
      </c>
    </row>
    <row r="49" spans="1:10" ht="46.5" x14ac:dyDescent="0.35">
      <c r="A49" s="147"/>
      <c r="B49" s="32" t="s">
        <v>21</v>
      </c>
      <c r="C49" s="39">
        <v>371</v>
      </c>
      <c r="D49" s="38" t="s">
        <v>48</v>
      </c>
      <c r="E49" s="28">
        <v>100</v>
      </c>
      <c r="F49" s="28">
        <v>51.5</v>
      </c>
      <c r="G49" s="29">
        <v>224</v>
      </c>
      <c r="H49" s="30">
        <v>25.2</v>
      </c>
      <c r="I49" s="30">
        <v>12.8</v>
      </c>
      <c r="J49" s="30">
        <v>2</v>
      </c>
    </row>
    <row r="50" spans="1:10" ht="23.25" x14ac:dyDescent="0.35">
      <c r="A50" s="147"/>
      <c r="B50" s="32" t="s">
        <v>31</v>
      </c>
      <c r="C50" s="39" t="s">
        <v>9</v>
      </c>
      <c r="D50" s="38" t="s">
        <v>38</v>
      </c>
      <c r="E50" s="28">
        <v>200</v>
      </c>
      <c r="F50" s="28">
        <v>13.7</v>
      </c>
      <c r="G50" s="29">
        <v>92</v>
      </c>
      <c r="H50" s="30">
        <v>1</v>
      </c>
      <c r="I50" s="30">
        <v>0.2</v>
      </c>
      <c r="J50" s="30">
        <v>20.2</v>
      </c>
    </row>
    <row r="51" spans="1:10" ht="23.25" x14ac:dyDescent="0.3">
      <c r="A51" s="147"/>
      <c r="B51" s="32" t="s">
        <v>22</v>
      </c>
      <c r="C51" s="39" t="s">
        <v>9</v>
      </c>
      <c r="D51" s="37" t="s">
        <v>10</v>
      </c>
      <c r="E51" s="66">
        <v>50</v>
      </c>
      <c r="F51" s="66">
        <v>3.9</v>
      </c>
      <c r="G51" s="71">
        <v>113</v>
      </c>
      <c r="H51" s="72">
        <v>3.8</v>
      </c>
      <c r="I51" s="72">
        <v>0.45</v>
      </c>
      <c r="J51" s="72">
        <v>24.85</v>
      </c>
    </row>
    <row r="52" spans="1:10" ht="23.25" x14ac:dyDescent="0.3">
      <c r="A52" s="147"/>
      <c r="B52" s="32"/>
      <c r="C52" s="39"/>
      <c r="D52" s="37"/>
      <c r="E52" s="21"/>
      <c r="F52" s="21"/>
      <c r="G52" s="22"/>
      <c r="H52" s="23"/>
      <c r="I52" s="23"/>
      <c r="J52" s="23"/>
    </row>
    <row r="53" spans="1:10" ht="18" x14ac:dyDescent="0.2">
      <c r="A53" s="147" t="s">
        <v>11</v>
      </c>
      <c r="B53" s="151"/>
      <c r="C53" s="151"/>
      <c r="D53" s="152"/>
      <c r="E53" s="90">
        <f>E51+E50+E49+E48</f>
        <v>550</v>
      </c>
      <c r="F53" s="90">
        <f>F52+F51+F50+F49+F48</f>
        <v>91.899999999999991</v>
      </c>
      <c r="G53" s="90">
        <f t="shared" ref="G53:J53" si="9">G52+G51+G49+G48</f>
        <v>523.66</v>
      </c>
      <c r="H53" s="90">
        <f t="shared" si="9"/>
        <v>33.11</v>
      </c>
      <c r="I53" s="90">
        <f t="shared" si="9"/>
        <v>20.25</v>
      </c>
      <c r="J53" s="90">
        <f t="shared" si="9"/>
        <v>52.85</v>
      </c>
    </row>
    <row r="54" spans="1:10" ht="23.25" x14ac:dyDescent="0.35">
      <c r="A54" s="84"/>
      <c r="B54" s="36" t="s">
        <v>23</v>
      </c>
      <c r="C54" s="40" t="s">
        <v>9</v>
      </c>
      <c r="D54" s="38" t="s">
        <v>44</v>
      </c>
      <c r="E54" s="18">
        <v>200</v>
      </c>
      <c r="F54" s="18">
        <v>39</v>
      </c>
      <c r="G54" s="19">
        <v>94</v>
      </c>
      <c r="H54" s="20">
        <v>0.8</v>
      </c>
      <c r="I54" s="20">
        <v>0.8</v>
      </c>
      <c r="J54" s="20">
        <v>19.600000000000001</v>
      </c>
    </row>
    <row r="55" spans="1:10" ht="18" x14ac:dyDescent="0.25">
      <c r="A55" s="84"/>
      <c r="B55" s="44"/>
      <c r="C55" s="45"/>
      <c r="D55" s="43"/>
      <c r="E55" s="43"/>
      <c r="F55" s="43"/>
      <c r="G55" s="24"/>
      <c r="H55" s="25"/>
      <c r="I55" s="25"/>
      <c r="J55" s="25"/>
    </row>
    <row r="56" spans="1:10" ht="18" x14ac:dyDescent="0.2">
      <c r="A56" s="152" t="s">
        <v>17</v>
      </c>
      <c r="B56" s="152"/>
      <c r="C56" s="152"/>
      <c r="D56" s="152"/>
      <c r="E56" s="90">
        <f>E55+E54</f>
        <v>200</v>
      </c>
      <c r="F56" s="90">
        <f t="shared" ref="F56:J56" si="10">F55+F54</f>
        <v>39</v>
      </c>
      <c r="G56" s="90">
        <f t="shared" si="10"/>
        <v>94</v>
      </c>
      <c r="H56" s="90">
        <f t="shared" si="10"/>
        <v>0.8</v>
      </c>
      <c r="I56" s="90">
        <f t="shared" si="10"/>
        <v>0.8</v>
      </c>
      <c r="J56" s="90">
        <f t="shared" si="10"/>
        <v>19.600000000000001</v>
      </c>
    </row>
    <row r="57" spans="1:10" ht="18" x14ac:dyDescent="0.2">
      <c r="A57" s="152" t="s">
        <v>13</v>
      </c>
      <c r="B57" s="152"/>
      <c r="C57" s="152"/>
      <c r="D57" s="152"/>
      <c r="E57" s="90">
        <f>E56+E53</f>
        <v>750</v>
      </c>
      <c r="F57" s="90">
        <f t="shared" ref="F57:J57" si="11">F56+F53</f>
        <v>130.89999999999998</v>
      </c>
      <c r="G57" s="90">
        <f t="shared" si="11"/>
        <v>617.66</v>
      </c>
      <c r="H57" s="90">
        <f t="shared" si="11"/>
        <v>33.909999999999997</v>
      </c>
      <c r="I57" s="90">
        <f t="shared" si="11"/>
        <v>21.05</v>
      </c>
      <c r="J57" s="90">
        <f t="shared" si="11"/>
        <v>72.45</v>
      </c>
    </row>
    <row r="58" spans="1:10" ht="18" x14ac:dyDescent="0.2">
      <c r="A58" s="152" t="s">
        <v>65</v>
      </c>
      <c r="B58" s="152"/>
      <c r="C58" s="152"/>
      <c r="D58" s="152"/>
      <c r="E58" s="152"/>
      <c r="F58" s="152"/>
      <c r="G58" s="152"/>
      <c r="H58" s="152"/>
      <c r="I58" s="152"/>
      <c r="J58" s="152"/>
    </row>
    <row r="59" spans="1:10" ht="36" x14ac:dyDescent="0.35">
      <c r="A59" s="157" t="s">
        <v>8</v>
      </c>
      <c r="B59" s="32" t="s">
        <v>21</v>
      </c>
      <c r="C59" s="42">
        <v>132</v>
      </c>
      <c r="D59" s="78" t="s">
        <v>50</v>
      </c>
      <c r="E59" s="28">
        <v>300</v>
      </c>
      <c r="F59" s="28">
        <v>27</v>
      </c>
      <c r="G59" s="29">
        <v>258.60000000000002</v>
      </c>
      <c r="H59" s="30">
        <v>9.7200000000000006</v>
      </c>
      <c r="I59" s="30">
        <v>13.47</v>
      </c>
      <c r="J59" s="30">
        <v>31.35</v>
      </c>
    </row>
    <row r="60" spans="1:10" ht="18" x14ac:dyDescent="0.25">
      <c r="A60" s="176"/>
      <c r="B60" s="32" t="s">
        <v>51</v>
      </c>
      <c r="C60" s="45"/>
      <c r="D60" s="43" t="s">
        <v>10</v>
      </c>
      <c r="E60" s="43">
        <v>50</v>
      </c>
      <c r="F60" s="43">
        <v>3.9</v>
      </c>
      <c r="G60" s="24">
        <v>113</v>
      </c>
      <c r="H60" s="25">
        <v>3.8</v>
      </c>
      <c r="I60" s="25">
        <v>0.45</v>
      </c>
      <c r="J60" s="25">
        <v>24.85</v>
      </c>
    </row>
    <row r="61" spans="1:10" ht="23.25" x14ac:dyDescent="0.3">
      <c r="A61" s="176"/>
      <c r="B61" s="32" t="s">
        <v>31</v>
      </c>
      <c r="C61" s="39">
        <v>685</v>
      </c>
      <c r="D61" s="37" t="s">
        <v>12</v>
      </c>
      <c r="E61" s="66">
        <v>200</v>
      </c>
      <c r="F61" s="66">
        <v>2</v>
      </c>
      <c r="G61" s="71">
        <v>35</v>
      </c>
      <c r="H61" s="72">
        <v>0.1</v>
      </c>
      <c r="I61" s="72">
        <v>0.03</v>
      </c>
      <c r="J61" s="72">
        <v>9.9</v>
      </c>
    </row>
    <row r="62" spans="1:10" ht="23.25" x14ac:dyDescent="0.35">
      <c r="A62" s="177"/>
      <c r="B62" s="32" t="s">
        <v>22</v>
      </c>
      <c r="C62" s="101" t="s">
        <v>9</v>
      </c>
      <c r="D62" s="38" t="s">
        <v>32</v>
      </c>
      <c r="E62" s="28">
        <v>40</v>
      </c>
      <c r="F62" s="28">
        <v>16</v>
      </c>
      <c r="G62" s="29">
        <v>108.9</v>
      </c>
      <c r="H62" s="30">
        <v>1.56</v>
      </c>
      <c r="I62" s="30">
        <v>1.92</v>
      </c>
      <c r="J62" s="30">
        <v>21.3</v>
      </c>
    </row>
    <row r="63" spans="1:10" ht="18" x14ac:dyDescent="0.2">
      <c r="A63" s="152"/>
      <c r="B63" s="152"/>
      <c r="C63" s="152"/>
      <c r="D63" s="152"/>
      <c r="E63" s="90">
        <f>E62+E61+E60+E59</f>
        <v>590</v>
      </c>
      <c r="F63" s="90">
        <f t="shared" ref="F63:J63" si="12">F62+F61+F60+F59</f>
        <v>48.9</v>
      </c>
      <c r="G63" s="90">
        <f t="shared" si="12"/>
        <v>515.5</v>
      </c>
      <c r="H63" s="90">
        <f t="shared" si="12"/>
        <v>15.18</v>
      </c>
      <c r="I63" s="90">
        <f t="shared" si="12"/>
        <v>15.870000000000001</v>
      </c>
      <c r="J63" s="90">
        <f t="shared" si="12"/>
        <v>87.4</v>
      </c>
    </row>
    <row r="64" spans="1:10" ht="23.25" x14ac:dyDescent="0.35">
      <c r="A64" s="86"/>
      <c r="B64" s="36" t="s">
        <v>23</v>
      </c>
      <c r="C64" s="40" t="s">
        <v>9</v>
      </c>
      <c r="D64" s="38" t="s">
        <v>58</v>
      </c>
      <c r="E64" s="18">
        <v>200</v>
      </c>
      <c r="F64" s="18">
        <v>46.8</v>
      </c>
      <c r="G64" s="19">
        <v>94</v>
      </c>
      <c r="H64" s="20">
        <v>0.8</v>
      </c>
      <c r="I64" s="20">
        <v>0.6</v>
      </c>
      <c r="J64" s="20">
        <v>21</v>
      </c>
    </row>
    <row r="65" spans="1:10" ht="23.25" x14ac:dyDescent="0.3">
      <c r="A65" s="99"/>
      <c r="B65" s="32"/>
      <c r="C65" s="39"/>
      <c r="D65" s="37"/>
      <c r="E65" s="66"/>
      <c r="F65" s="66"/>
      <c r="G65" s="71"/>
      <c r="H65" s="72"/>
      <c r="I65" s="72"/>
      <c r="J65" s="72"/>
    </row>
    <row r="66" spans="1:10" ht="18" x14ac:dyDescent="0.2">
      <c r="A66" s="147" t="s">
        <v>17</v>
      </c>
      <c r="B66" s="151"/>
      <c r="C66" s="151"/>
      <c r="D66" s="152"/>
      <c r="E66" s="64">
        <f>E65+E64</f>
        <v>200</v>
      </c>
      <c r="F66" s="64">
        <f>F65+F64</f>
        <v>46.8</v>
      </c>
      <c r="G66" s="64">
        <f t="shared" ref="G66:J66" si="13">G65+G64</f>
        <v>94</v>
      </c>
      <c r="H66" s="64">
        <f t="shared" si="13"/>
        <v>0.8</v>
      </c>
      <c r="I66" s="64">
        <f t="shared" si="13"/>
        <v>0.6</v>
      </c>
      <c r="J66" s="64">
        <f t="shared" si="13"/>
        <v>21</v>
      </c>
    </row>
    <row r="67" spans="1:10" ht="18" x14ac:dyDescent="0.2">
      <c r="A67" s="155" t="s">
        <v>13</v>
      </c>
      <c r="B67" s="156"/>
      <c r="C67" s="156"/>
      <c r="D67" s="157"/>
      <c r="E67" s="65">
        <f>E66+E63</f>
        <v>790</v>
      </c>
      <c r="F67" s="65">
        <f t="shared" ref="F67:J67" si="14">F66+F63</f>
        <v>95.699999999999989</v>
      </c>
      <c r="G67" s="65">
        <f t="shared" si="14"/>
        <v>609.5</v>
      </c>
      <c r="H67" s="65">
        <f t="shared" si="14"/>
        <v>15.98</v>
      </c>
      <c r="I67" s="65">
        <f t="shared" si="14"/>
        <v>16.470000000000002</v>
      </c>
      <c r="J67" s="65">
        <f t="shared" si="14"/>
        <v>108.4</v>
      </c>
    </row>
    <row r="68" spans="1:10" ht="18.75" thickBot="1" x14ac:dyDescent="0.25">
      <c r="A68" s="173" t="s">
        <v>18</v>
      </c>
      <c r="B68" s="174"/>
      <c r="C68" s="174"/>
      <c r="D68" s="175"/>
      <c r="E68" s="82">
        <f t="shared" ref="E68:J68" si="15">E67+E57+E46+E34+E24</f>
        <v>3822</v>
      </c>
      <c r="F68" s="82">
        <f t="shared" si="15"/>
        <v>503.45999999999992</v>
      </c>
      <c r="G68" s="82">
        <f t="shared" si="15"/>
        <v>4258.45</v>
      </c>
      <c r="H68" s="82">
        <f t="shared" si="15"/>
        <v>164.79000000000002</v>
      </c>
      <c r="I68" s="82">
        <f t="shared" si="15"/>
        <v>148.74</v>
      </c>
      <c r="J68" s="82">
        <f t="shared" si="15"/>
        <v>490.3</v>
      </c>
    </row>
  </sheetData>
  <mergeCells count="41">
    <mergeCell ref="A56:D56"/>
    <mergeCell ref="A34:D34"/>
    <mergeCell ref="A35:J35"/>
    <mergeCell ref="A36:A39"/>
    <mergeCell ref="A41:D41"/>
    <mergeCell ref="A42:J42"/>
    <mergeCell ref="A43:A44"/>
    <mergeCell ref="A45:D45"/>
    <mergeCell ref="A46:D46"/>
    <mergeCell ref="A47:J47"/>
    <mergeCell ref="A48:A52"/>
    <mergeCell ref="A53:D53"/>
    <mergeCell ref="A68:D68"/>
    <mergeCell ref="A57:D57"/>
    <mergeCell ref="A58:J58"/>
    <mergeCell ref="A59:A62"/>
    <mergeCell ref="A63:D63"/>
    <mergeCell ref="A66:D66"/>
    <mergeCell ref="A67:D67"/>
    <mergeCell ref="A14:J14"/>
    <mergeCell ref="A15:A18"/>
    <mergeCell ref="A19:D19"/>
    <mergeCell ref="A33:D33"/>
    <mergeCell ref="F12:F13"/>
    <mergeCell ref="A30:D30"/>
    <mergeCell ref="A23:D23"/>
    <mergeCell ref="A24:D24"/>
    <mergeCell ref="A25:J25"/>
    <mergeCell ref="A26:A29"/>
    <mergeCell ref="A20:A22"/>
    <mergeCell ref="A12:A13"/>
    <mergeCell ref="C12:C13"/>
    <mergeCell ref="D12:D13"/>
    <mergeCell ref="E12:E13"/>
    <mergeCell ref="G12:G13"/>
    <mergeCell ref="H12:J12"/>
    <mergeCell ref="G1:K1"/>
    <mergeCell ref="G2:K2"/>
    <mergeCell ref="G3:K3"/>
    <mergeCell ref="G4:J4"/>
    <mergeCell ref="A8:J8"/>
  </mergeCells>
  <pageMargins left="0.7" right="0.7" top="0.75" bottom="0.75" header="0.3" footer="0.3"/>
  <pageSetup paperSize="9" scale="4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65"/>
  <sheetViews>
    <sheetView view="pageBreakPreview" zoomScale="60" workbookViewId="0">
      <selection activeCell="E26" sqref="E26:J26"/>
    </sheetView>
  </sheetViews>
  <sheetFormatPr defaultRowHeight="12.75" x14ac:dyDescent="0.2"/>
  <cols>
    <col min="1" max="1" width="23.5703125" customWidth="1"/>
    <col min="2" max="2" width="23.85546875" customWidth="1"/>
    <col min="3" max="3" width="12.5703125" customWidth="1"/>
    <col min="4" max="4" width="31.7109375" bestFit="1" customWidth="1"/>
    <col min="5" max="5" width="13.85546875" customWidth="1"/>
    <col min="6" max="6" width="11.28515625" customWidth="1"/>
    <col min="7" max="7" width="14.7109375" customWidth="1"/>
    <col min="8" max="8" width="10.42578125" customWidth="1"/>
    <col min="9" max="9" width="12.7109375" customWidth="1"/>
    <col min="10" max="10" width="13.42578125" customWidth="1"/>
  </cols>
  <sheetData>
    <row r="1" spans="1:11" ht="18" x14ac:dyDescent="0.25">
      <c r="A1" s="7"/>
      <c r="B1" s="7"/>
      <c r="C1" s="7"/>
      <c r="D1" s="81"/>
      <c r="E1" s="81"/>
      <c r="F1" s="81"/>
      <c r="G1" s="139" t="s">
        <v>27</v>
      </c>
      <c r="H1" s="139"/>
      <c r="I1" s="139"/>
      <c r="J1" s="139"/>
      <c r="K1" s="139"/>
    </row>
    <row r="2" spans="1:11" ht="18" x14ac:dyDescent="0.25">
      <c r="A2" s="7"/>
      <c r="B2" s="7"/>
      <c r="C2" s="7"/>
      <c r="D2" s="8"/>
      <c r="E2" s="8"/>
      <c r="F2" s="8"/>
      <c r="G2" s="139" t="s">
        <v>43</v>
      </c>
      <c r="H2" s="139"/>
      <c r="I2" s="139"/>
      <c r="J2" s="139"/>
      <c r="K2" s="139"/>
    </row>
    <row r="3" spans="1:11" ht="18" x14ac:dyDescent="0.25">
      <c r="A3" s="7"/>
      <c r="B3" s="7"/>
      <c r="C3" s="7"/>
      <c r="D3" s="16"/>
      <c r="E3" s="33"/>
      <c r="F3" s="33"/>
      <c r="G3" s="140" t="s">
        <v>74</v>
      </c>
      <c r="H3" s="140"/>
      <c r="I3" s="140"/>
      <c r="J3" s="140"/>
      <c r="K3" s="140"/>
    </row>
    <row r="4" spans="1:11" ht="15" x14ac:dyDescent="0.2">
      <c r="A4" s="7"/>
      <c r="B4" s="7"/>
      <c r="C4" s="7"/>
      <c r="D4" s="17"/>
      <c r="E4" s="33"/>
      <c r="F4" s="33"/>
      <c r="G4" s="9"/>
      <c r="H4" s="12"/>
      <c r="I4" s="26"/>
      <c r="J4" s="27"/>
    </row>
    <row r="5" spans="1:11" ht="15.75" x14ac:dyDescent="0.25">
      <c r="A5" s="7"/>
      <c r="B5" s="7"/>
      <c r="C5" s="7"/>
      <c r="D5" s="98"/>
      <c r="E5" s="98"/>
      <c r="F5" s="98"/>
      <c r="G5" s="141"/>
      <c r="H5" s="141"/>
      <c r="I5" s="141"/>
      <c r="J5" s="141"/>
    </row>
    <row r="6" spans="1:11" x14ac:dyDescent="0.2">
      <c r="A6" s="7"/>
      <c r="B6" s="7"/>
      <c r="C6" s="7"/>
      <c r="D6" s="80"/>
      <c r="E6" s="80"/>
      <c r="F6" s="80"/>
      <c r="G6" s="9"/>
      <c r="H6" s="12"/>
      <c r="I6" s="12"/>
      <c r="J6" s="12"/>
    </row>
    <row r="7" spans="1:11" x14ac:dyDescent="0.2">
      <c r="A7" s="7"/>
      <c r="B7" s="7"/>
      <c r="C7" s="7"/>
      <c r="D7" s="80"/>
      <c r="E7" s="80"/>
      <c r="F7" s="80"/>
      <c r="G7" s="9"/>
      <c r="H7" s="12"/>
      <c r="I7" s="12"/>
      <c r="J7" s="12"/>
    </row>
    <row r="8" spans="1:11" x14ac:dyDescent="0.2">
      <c r="A8" s="7"/>
      <c r="B8" s="7"/>
      <c r="C8" s="7"/>
      <c r="D8" s="80"/>
      <c r="E8" s="80"/>
      <c r="F8" s="80"/>
      <c r="G8" s="9"/>
      <c r="H8" s="12"/>
      <c r="I8" s="12"/>
      <c r="J8" s="12"/>
    </row>
    <row r="9" spans="1:11" ht="15" x14ac:dyDescent="0.2">
      <c r="A9" s="142" t="s">
        <v>15</v>
      </c>
      <c r="B9" s="142"/>
      <c r="C9" s="142"/>
      <c r="D9" s="143"/>
      <c r="E9" s="143"/>
      <c r="F9" s="143"/>
      <c r="G9" s="143"/>
      <c r="H9" s="143"/>
      <c r="I9" s="143"/>
      <c r="J9" s="143"/>
    </row>
    <row r="10" spans="1:11" x14ac:dyDescent="0.2">
      <c r="A10" s="5"/>
      <c r="B10" s="5"/>
      <c r="C10" s="5"/>
      <c r="D10" s="1"/>
      <c r="E10" s="1"/>
      <c r="F10" s="1"/>
      <c r="G10" s="89"/>
      <c r="H10" s="10"/>
      <c r="I10" s="10"/>
      <c r="J10" s="10"/>
    </row>
    <row r="11" spans="1:11" x14ac:dyDescent="0.2">
      <c r="A11" s="5" t="s">
        <v>3</v>
      </c>
      <c r="B11" s="5"/>
      <c r="C11" s="5"/>
      <c r="D11" s="1" t="s">
        <v>46</v>
      </c>
      <c r="E11" s="1"/>
      <c r="F11" s="1"/>
      <c r="G11" s="89"/>
      <c r="H11" s="10"/>
      <c r="I11" s="10"/>
      <c r="J11" s="10"/>
    </row>
    <row r="12" spans="1:11" ht="13.5" thickBot="1" x14ac:dyDescent="0.25">
      <c r="A12" s="6"/>
      <c r="B12" s="6"/>
      <c r="C12" s="6"/>
      <c r="D12" s="1"/>
      <c r="E12" s="1"/>
      <c r="F12" s="1"/>
      <c r="G12" s="89"/>
      <c r="H12" s="10"/>
      <c r="I12" s="10"/>
      <c r="J12" s="10"/>
    </row>
    <row r="13" spans="1:11" ht="18" x14ac:dyDescent="0.2">
      <c r="A13" s="164" t="s">
        <v>0</v>
      </c>
      <c r="B13" s="34" t="s">
        <v>20</v>
      </c>
      <c r="C13" s="166" t="s">
        <v>2</v>
      </c>
      <c r="D13" s="153" t="s">
        <v>1</v>
      </c>
      <c r="E13" s="169" t="s">
        <v>28</v>
      </c>
      <c r="F13" s="153" t="s">
        <v>29</v>
      </c>
      <c r="G13" s="171" t="s">
        <v>30</v>
      </c>
      <c r="H13" s="138" t="s">
        <v>4</v>
      </c>
      <c r="I13" s="138"/>
      <c r="J13" s="138"/>
    </row>
    <row r="14" spans="1:11" ht="36.75" thickBot="1" x14ac:dyDescent="0.25">
      <c r="A14" s="165"/>
      <c r="B14" s="35"/>
      <c r="C14" s="167"/>
      <c r="D14" s="168"/>
      <c r="E14" s="170"/>
      <c r="F14" s="154"/>
      <c r="G14" s="172"/>
      <c r="H14" s="31" t="s">
        <v>5</v>
      </c>
      <c r="I14" s="31" t="s">
        <v>6</v>
      </c>
      <c r="J14" s="31" t="s">
        <v>7</v>
      </c>
    </row>
    <row r="15" spans="1:11" ht="18" x14ac:dyDescent="0.25">
      <c r="A15" s="144" t="s">
        <v>75</v>
      </c>
      <c r="B15" s="145"/>
      <c r="C15" s="145"/>
      <c r="D15" s="146"/>
      <c r="E15" s="146"/>
      <c r="F15" s="146"/>
      <c r="G15" s="146"/>
      <c r="H15" s="146"/>
      <c r="I15" s="146"/>
      <c r="J15" s="146"/>
    </row>
    <row r="16" spans="1:11" ht="40.5" x14ac:dyDescent="0.3">
      <c r="A16" s="147"/>
      <c r="B16" s="85" t="s">
        <v>21</v>
      </c>
      <c r="C16" s="62">
        <v>297</v>
      </c>
      <c r="D16" s="37" t="s">
        <v>45</v>
      </c>
      <c r="E16" s="66">
        <v>200</v>
      </c>
      <c r="F16" s="66">
        <v>10.5</v>
      </c>
      <c r="G16" s="71">
        <v>268</v>
      </c>
      <c r="H16" s="72">
        <v>10.1</v>
      </c>
      <c r="I16" s="72">
        <v>6.3</v>
      </c>
      <c r="J16" s="72">
        <v>41.7</v>
      </c>
    </row>
    <row r="17" spans="1:10" ht="46.5" x14ac:dyDescent="0.35">
      <c r="A17" s="147"/>
      <c r="B17" s="32" t="s">
        <v>21</v>
      </c>
      <c r="C17" s="40">
        <v>462</v>
      </c>
      <c r="D17" s="38" t="s">
        <v>53</v>
      </c>
      <c r="E17" s="28">
        <v>140</v>
      </c>
      <c r="F17" s="28">
        <v>36.9</v>
      </c>
      <c r="G17" s="29">
        <v>462</v>
      </c>
      <c r="H17" s="30">
        <v>9.4700000000000006</v>
      </c>
      <c r="I17" s="30">
        <v>8.23</v>
      </c>
      <c r="J17" s="30">
        <v>9.81</v>
      </c>
    </row>
    <row r="18" spans="1:10" ht="20.25" x14ac:dyDescent="0.3">
      <c r="A18" s="147"/>
      <c r="B18" s="85" t="s">
        <v>22</v>
      </c>
      <c r="C18" s="62" t="s">
        <v>9</v>
      </c>
      <c r="D18" s="37" t="s">
        <v>10</v>
      </c>
      <c r="E18" s="66">
        <v>50</v>
      </c>
      <c r="F18" s="66">
        <v>3.9</v>
      </c>
      <c r="G18" s="71">
        <v>113</v>
      </c>
      <c r="H18" s="72">
        <v>3.8</v>
      </c>
      <c r="I18" s="72">
        <v>0.45</v>
      </c>
      <c r="J18" s="72">
        <v>24.85</v>
      </c>
    </row>
    <row r="19" spans="1:10" ht="20.25" x14ac:dyDescent="0.3">
      <c r="A19" s="147"/>
      <c r="B19" s="85" t="s">
        <v>31</v>
      </c>
      <c r="C19" s="93">
        <v>686</v>
      </c>
      <c r="D19" s="37" t="s">
        <v>47</v>
      </c>
      <c r="E19" s="66">
        <v>207</v>
      </c>
      <c r="F19" s="66">
        <v>4.4000000000000004</v>
      </c>
      <c r="G19" s="71">
        <v>61.14</v>
      </c>
      <c r="H19" s="72">
        <v>0.26</v>
      </c>
      <c r="I19" s="72">
        <v>0.03</v>
      </c>
      <c r="J19" s="72">
        <v>24.15</v>
      </c>
    </row>
    <row r="20" spans="1:10" ht="18" x14ac:dyDescent="0.2">
      <c r="A20" s="148" t="s">
        <v>11</v>
      </c>
      <c r="B20" s="149"/>
      <c r="C20" s="149"/>
      <c r="D20" s="150"/>
      <c r="E20" s="90">
        <f>E19+E18+E17+E16</f>
        <v>597</v>
      </c>
      <c r="F20" s="90">
        <f t="shared" ref="F20:J20" si="0">F19+F18+F17+F16</f>
        <v>55.7</v>
      </c>
      <c r="G20" s="90">
        <f t="shared" si="0"/>
        <v>904.14</v>
      </c>
      <c r="H20" s="90">
        <f t="shared" si="0"/>
        <v>23.630000000000003</v>
      </c>
      <c r="I20" s="90">
        <f t="shared" si="0"/>
        <v>15.010000000000002</v>
      </c>
      <c r="J20" s="90">
        <f t="shared" si="0"/>
        <v>100.51</v>
      </c>
    </row>
    <row r="21" spans="1:10" ht="23.25" x14ac:dyDescent="0.35">
      <c r="A21" s="148"/>
      <c r="B21" s="91"/>
      <c r="C21" s="42"/>
      <c r="D21" s="38"/>
      <c r="E21" s="28"/>
      <c r="F21" s="28"/>
      <c r="G21" s="29"/>
      <c r="H21" s="30"/>
      <c r="I21" s="30"/>
      <c r="J21" s="30"/>
    </row>
    <row r="22" spans="1:10" ht="18" x14ac:dyDescent="0.25">
      <c r="A22" s="148"/>
      <c r="B22" s="44"/>
      <c r="C22" s="45"/>
      <c r="D22" s="43"/>
      <c r="E22" s="43"/>
      <c r="F22" s="43"/>
      <c r="G22" s="24"/>
      <c r="H22" s="25"/>
      <c r="I22" s="25"/>
      <c r="J22" s="25"/>
    </row>
    <row r="23" spans="1:10" ht="18" x14ac:dyDescent="0.2">
      <c r="A23" s="147"/>
      <c r="B23" s="151"/>
      <c r="C23" s="151"/>
      <c r="D23" s="152"/>
      <c r="E23" s="69">
        <f>E22+E21</f>
        <v>0</v>
      </c>
      <c r="F23" s="69">
        <f t="shared" ref="F23:J23" si="1">F22+F21</f>
        <v>0</v>
      </c>
      <c r="G23" s="69">
        <f t="shared" si="1"/>
        <v>0</v>
      </c>
      <c r="H23" s="69">
        <f t="shared" si="1"/>
        <v>0</v>
      </c>
      <c r="I23" s="69">
        <f t="shared" si="1"/>
        <v>0</v>
      </c>
      <c r="J23" s="69">
        <f t="shared" si="1"/>
        <v>0</v>
      </c>
    </row>
    <row r="24" spans="1:10" ht="18.75" thickBot="1" x14ac:dyDescent="0.25">
      <c r="A24" s="155" t="s">
        <v>13</v>
      </c>
      <c r="B24" s="156"/>
      <c r="C24" s="156"/>
      <c r="D24" s="157"/>
      <c r="E24" s="92">
        <f>E23+E20</f>
        <v>597</v>
      </c>
      <c r="F24" s="92">
        <f t="shared" ref="F24:J24" si="2">F23+F20</f>
        <v>55.7</v>
      </c>
      <c r="G24" s="92">
        <f t="shared" si="2"/>
        <v>904.14</v>
      </c>
      <c r="H24" s="92">
        <f t="shared" si="2"/>
        <v>23.630000000000003</v>
      </c>
      <c r="I24" s="92">
        <f t="shared" si="2"/>
        <v>15.010000000000002</v>
      </c>
      <c r="J24" s="92">
        <f t="shared" si="2"/>
        <v>100.51</v>
      </c>
    </row>
    <row r="25" spans="1:10" ht="18" x14ac:dyDescent="0.2">
      <c r="A25" s="158" t="s">
        <v>76</v>
      </c>
      <c r="B25" s="159"/>
      <c r="C25" s="159"/>
      <c r="D25" s="160"/>
      <c r="E25" s="160"/>
      <c r="F25" s="160"/>
      <c r="G25" s="160"/>
      <c r="H25" s="160"/>
      <c r="I25" s="160"/>
      <c r="J25" s="160"/>
    </row>
    <row r="26" spans="1:10" ht="69.75" x14ac:dyDescent="0.35">
      <c r="A26" s="147" t="s">
        <v>8</v>
      </c>
      <c r="B26" s="32" t="s">
        <v>21</v>
      </c>
      <c r="C26" s="39">
        <v>311</v>
      </c>
      <c r="D26" s="38" t="s">
        <v>56</v>
      </c>
      <c r="E26" s="28">
        <v>250</v>
      </c>
      <c r="F26" s="28">
        <v>19.8</v>
      </c>
      <c r="G26" s="29">
        <v>320</v>
      </c>
      <c r="H26" s="30">
        <v>9.9</v>
      </c>
      <c r="I26" s="30">
        <v>12.8</v>
      </c>
      <c r="J26" s="30">
        <v>41.2</v>
      </c>
    </row>
    <row r="27" spans="1:10" ht="18" x14ac:dyDescent="0.25">
      <c r="A27" s="147"/>
      <c r="B27" s="44" t="s">
        <v>31</v>
      </c>
      <c r="C27" s="45">
        <v>692</v>
      </c>
      <c r="D27" s="43" t="s">
        <v>57</v>
      </c>
      <c r="E27" s="70">
        <v>200</v>
      </c>
      <c r="F27" s="70">
        <v>9.65</v>
      </c>
      <c r="G27" s="73">
        <v>94</v>
      </c>
      <c r="H27" s="74">
        <v>2.9</v>
      </c>
      <c r="I27" s="74">
        <v>2.8</v>
      </c>
      <c r="J27" s="74">
        <v>14.9</v>
      </c>
    </row>
    <row r="28" spans="1:10" ht="23.25" x14ac:dyDescent="0.3">
      <c r="A28" s="147"/>
      <c r="B28" s="32" t="s">
        <v>22</v>
      </c>
      <c r="C28" s="39" t="s">
        <v>9</v>
      </c>
      <c r="D28" s="37" t="s">
        <v>10</v>
      </c>
      <c r="E28" s="66">
        <v>50</v>
      </c>
      <c r="F28" s="66">
        <v>3.9</v>
      </c>
      <c r="G28" s="71">
        <v>113</v>
      </c>
      <c r="H28" s="72">
        <v>3.8</v>
      </c>
      <c r="I28" s="72">
        <v>0.45</v>
      </c>
      <c r="J28" s="72">
        <v>24.85</v>
      </c>
    </row>
    <row r="29" spans="1:10" ht="20.25" x14ac:dyDescent="0.3">
      <c r="A29" s="147"/>
      <c r="B29" s="32" t="s">
        <v>22</v>
      </c>
      <c r="C29" s="76">
        <v>3</v>
      </c>
      <c r="D29" s="37" t="s">
        <v>33</v>
      </c>
      <c r="E29" s="21" t="s">
        <v>34</v>
      </c>
      <c r="F29" s="21">
        <v>23.86</v>
      </c>
      <c r="G29" s="22">
        <v>188.15</v>
      </c>
      <c r="H29" s="23">
        <v>6.17</v>
      </c>
      <c r="I29" s="23">
        <v>11.83</v>
      </c>
      <c r="J29" s="23">
        <v>17.54</v>
      </c>
    </row>
    <row r="30" spans="1:10" ht="18" x14ac:dyDescent="0.2">
      <c r="A30" s="147" t="s">
        <v>11</v>
      </c>
      <c r="B30" s="151"/>
      <c r="C30" s="151"/>
      <c r="D30" s="152"/>
      <c r="E30" s="86">
        <v>555</v>
      </c>
      <c r="F30" s="47">
        <f>F29+F28+F27+F26</f>
        <v>57.209999999999994</v>
      </c>
      <c r="G30" s="47">
        <f t="shared" ref="G30:J30" si="3">G29+G28+G27+G26</f>
        <v>715.15</v>
      </c>
      <c r="H30" s="47">
        <f t="shared" si="3"/>
        <v>22.77</v>
      </c>
      <c r="I30" s="47">
        <f t="shared" si="3"/>
        <v>27.88</v>
      </c>
      <c r="J30" s="47">
        <f t="shared" si="3"/>
        <v>98.490000000000009</v>
      </c>
    </row>
    <row r="31" spans="1:10" ht="23.25" x14ac:dyDescent="0.35">
      <c r="A31" s="147"/>
      <c r="B31" s="91"/>
      <c r="C31" s="42"/>
      <c r="D31" s="38"/>
      <c r="E31" s="28"/>
      <c r="F31" s="28"/>
      <c r="G31" s="29"/>
      <c r="H31" s="30"/>
      <c r="I31" s="30"/>
      <c r="J31" s="30"/>
    </row>
    <row r="32" spans="1:10" ht="18" x14ac:dyDescent="0.25">
      <c r="A32" s="147"/>
      <c r="B32" s="44"/>
      <c r="C32" s="45"/>
      <c r="D32" s="43"/>
      <c r="E32" s="43"/>
      <c r="F32" s="43"/>
      <c r="G32" s="24"/>
      <c r="H32" s="25"/>
      <c r="I32" s="25"/>
      <c r="J32" s="25"/>
    </row>
    <row r="33" spans="1:14" ht="18" x14ac:dyDescent="0.2">
      <c r="A33" s="147"/>
      <c r="B33" s="151"/>
      <c r="C33" s="151"/>
      <c r="D33" s="152"/>
      <c r="E33" s="86">
        <f>E32+E31</f>
        <v>0</v>
      </c>
      <c r="F33" s="86">
        <f t="shared" ref="F33:J33" si="4">F32+F31</f>
        <v>0</v>
      </c>
      <c r="G33" s="86">
        <f t="shared" si="4"/>
        <v>0</v>
      </c>
      <c r="H33" s="86">
        <f t="shared" si="4"/>
        <v>0</v>
      </c>
      <c r="I33" s="86">
        <f t="shared" si="4"/>
        <v>0</v>
      </c>
      <c r="J33" s="86">
        <f t="shared" si="4"/>
        <v>0</v>
      </c>
    </row>
    <row r="34" spans="1:14" ht="18.75" thickBot="1" x14ac:dyDescent="0.25">
      <c r="A34" s="155" t="s">
        <v>13</v>
      </c>
      <c r="B34" s="156"/>
      <c r="C34" s="156"/>
      <c r="D34" s="157"/>
      <c r="E34" s="83">
        <f>E33+E30</f>
        <v>555</v>
      </c>
      <c r="F34" s="83">
        <f t="shared" ref="F34:J34" si="5">F33+F30</f>
        <v>57.209999999999994</v>
      </c>
      <c r="G34" s="83">
        <f t="shared" si="5"/>
        <v>715.15</v>
      </c>
      <c r="H34" s="83">
        <f t="shared" si="5"/>
        <v>22.77</v>
      </c>
      <c r="I34" s="83">
        <f t="shared" si="5"/>
        <v>27.88</v>
      </c>
      <c r="J34" s="83">
        <f t="shared" si="5"/>
        <v>98.490000000000009</v>
      </c>
    </row>
    <row r="35" spans="1:14" ht="18" x14ac:dyDescent="0.2">
      <c r="A35" s="158" t="s">
        <v>63</v>
      </c>
      <c r="B35" s="159"/>
      <c r="C35" s="159"/>
      <c r="D35" s="160"/>
      <c r="E35" s="160"/>
      <c r="F35" s="160"/>
      <c r="G35" s="160"/>
      <c r="H35" s="160"/>
      <c r="I35" s="160"/>
      <c r="J35" s="160"/>
    </row>
    <row r="36" spans="1:14" ht="45" customHeight="1" x14ac:dyDescent="0.3">
      <c r="A36" s="161" t="s">
        <v>8</v>
      </c>
      <c r="B36" s="32" t="s">
        <v>21</v>
      </c>
      <c r="C36" s="32">
        <v>333</v>
      </c>
      <c r="D36" s="37" t="s">
        <v>54</v>
      </c>
      <c r="E36" s="21">
        <v>215</v>
      </c>
      <c r="F36" s="77">
        <v>20.2</v>
      </c>
      <c r="G36" s="22">
        <v>373</v>
      </c>
      <c r="H36" s="23">
        <v>9.1999999999999993</v>
      </c>
      <c r="I36" s="23">
        <v>15.2</v>
      </c>
      <c r="J36" s="23">
        <v>26.4</v>
      </c>
    </row>
    <row r="37" spans="1:14" ht="45" customHeight="1" x14ac:dyDescent="0.3">
      <c r="A37" s="162"/>
      <c r="B37" s="32" t="s">
        <v>21</v>
      </c>
      <c r="C37" s="32">
        <v>487</v>
      </c>
      <c r="D37" s="37" t="s">
        <v>49</v>
      </c>
      <c r="E37" s="21">
        <v>120</v>
      </c>
      <c r="F37" s="77">
        <v>38.4</v>
      </c>
      <c r="G37" s="22">
        <v>497</v>
      </c>
      <c r="H37" s="23">
        <v>43</v>
      </c>
      <c r="I37" s="23">
        <v>36.200000000000003</v>
      </c>
      <c r="J37" s="23">
        <v>0.4</v>
      </c>
    </row>
    <row r="38" spans="1:14" ht="40.5" customHeight="1" x14ac:dyDescent="0.3">
      <c r="A38" s="162"/>
      <c r="B38" s="32" t="s">
        <v>22</v>
      </c>
      <c r="C38" s="39" t="s">
        <v>9</v>
      </c>
      <c r="D38" s="37" t="s">
        <v>10</v>
      </c>
      <c r="E38" s="66">
        <v>50</v>
      </c>
      <c r="F38" s="66">
        <v>3.9</v>
      </c>
      <c r="G38" s="71">
        <v>113</v>
      </c>
      <c r="H38" s="72">
        <v>3.8</v>
      </c>
      <c r="I38" s="72">
        <v>0.45</v>
      </c>
      <c r="J38" s="72">
        <v>24.85</v>
      </c>
    </row>
    <row r="39" spans="1:14" ht="40.5" customHeight="1" x14ac:dyDescent="0.35">
      <c r="A39" s="162"/>
      <c r="B39" s="32" t="s">
        <v>35</v>
      </c>
      <c r="C39" s="39">
        <v>639</v>
      </c>
      <c r="D39" s="38" t="s">
        <v>36</v>
      </c>
      <c r="E39" s="28">
        <v>200</v>
      </c>
      <c r="F39" s="28">
        <v>6.05</v>
      </c>
      <c r="G39" s="29">
        <v>110</v>
      </c>
      <c r="H39" s="30">
        <v>1</v>
      </c>
      <c r="I39" s="30">
        <v>0.05</v>
      </c>
      <c r="J39" s="30">
        <v>27.5</v>
      </c>
    </row>
    <row r="40" spans="1:14" ht="24.75" customHeight="1" x14ac:dyDescent="0.35">
      <c r="A40" s="162"/>
      <c r="B40" s="36"/>
      <c r="C40" s="40"/>
      <c r="D40" s="38"/>
      <c r="E40" s="21"/>
      <c r="F40" s="21"/>
      <c r="G40" s="22"/>
      <c r="H40" s="23"/>
      <c r="I40" s="23"/>
      <c r="J40" s="23"/>
    </row>
    <row r="41" spans="1:14" ht="18" x14ac:dyDescent="0.2">
      <c r="A41" s="147" t="s">
        <v>11</v>
      </c>
      <c r="B41" s="151"/>
      <c r="C41" s="151"/>
      <c r="D41" s="152"/>
      <c r="E41" s="86">
        <v>585</v>
      </c>
      <c r="F41" s="86">
        <f t="shared" ref="F41:J41" si="6">F40+F39+F38+F37+F36</f>
        <v>68.55</v>
      </c>
      <c r="G41" s="86">
        <f t="shared" si="6"/>
        <v>1093</v>
      </c>
      <c r="H41" s="86">
        <f t="shared" si="6"/>
        <v>57</v>
      </c>
      <c r="I41" s="86">
        <f t="shared" si="6"/>
        <v>51.900000000000006</v>
      </c>
      <c r="J41" s="86">
        <f t="shared" si="6"/>
        <v>79.150000000000006</v>
      </c>
    </row>
    <row r="42" spans="1:14" ht="27" customHeight="1" thickBot="1" x14ac:dyDescent="0.25">
      <c r="A42" s="178"/>
      <c r="B42" s="179"/>
      <c r="C42" s="179"/>
      <c r="D42" s="179"/>
      <c r="E42" s="179"/>
      <c r="F42" s="179"/>
      <c r="G42" s="179"/>
      <c r="H42" s="179"/>
      <c r="I42" s="179"/>
      <c r="J42" s="149"/>
    </row>
    <row r="43" spans="1:14" ht="18" x14ac:dyDescent="0.2">
      <c r="A43" s="158" t="s">
        <v>64</v>
      </c>
      <c r="B43" s="159"/>
      <c r="C43" s="159"/>
      <c r="D43" s="160"/>
      <c r="E43" s="160"/>
      <c r="F43" s="160"/>
      <c r="G43" s="160"/>
      <c r="H43" s="160"/>
      <c r="I43" s="160"/>
      <c r="J43" s="160"/>
    </row>
    <row r="44" spans="1:14" ht="40.5" x14ac:dyDescent="0.3">
      <c r="A44" s="147" t="s">
        <v>8</v>
      </c>
      <c r="B44" s="32" t="s">
        <v>21</v>
      </c>
      <c r="C44" s="41">
        <v>520</v>
      </c>
      <c r="D44" s="37" t="s">
        <v>14</v>
      </c>
      <c r="E44" s="21">
        <v>200</v>
      </c>
      <c r="F44" s="21">
        <v>9.6</v>
      </c>
      <c r="G44" s="22">
        <v>186.66</v>
      </c>
      <c r="H44" s="23">
        <v>4.1100000000000003</v>
      </c>
      <c r="I44" s="23">
        <v>7</v>
      </c>
      <c r="J44" s="23">
        <v>26</v>
      </c>
    </row>
    <row r="45" spans="1:14" ht="46.5" x14ac:dyDescent="0.35">
      <c r="A45" s="147"/>
      <c r="B45" s="32" t="s">
        <v>21</v>
      </c>
      <c r="C45" s="39">
        <v>371</v>
      </c>
      <c r="D45" s="38" t="s">
        <v>48</v>
      </c>
      <c r="E45" s="28">
        <v>100</v>
      </c>
      <c r="F45" s="28">
        <v>51.5</v>
      </c>
      <c r="G45" s="29">
        <v>224</v>
      </c>
      <c r="H45" s="30">
        <v>25.2</v>
      </c>
      <c r="I45" s="30">
        <v>12.8</v>
      </c>
      <c r="J45" s="30">
        <v>2</v>
      </c>
    </row>
    <row r="46" spans="1:14" ht="23.25" x14ac:dyDescent="0.35">
      <c r="A46" s="147"/>
      <c r="B46" s="32" t="s">
        <v>31</v>
      </c>
      <c r="C46" s="39" t="s">
        <v>9</v>
      </c>
      <c r="D46" s="38" t="s">
        <v>38</v>
      </c>
      <c r="E46" s="28">
        <v>200</v>
      </c>
      <c r="F46" s="28">
        <v>13.7</v>
      </c>
      <c r="G46" s="29">
        <v>92</v>
      </c>
      <c r="H46" s="30">
        <v>1</v>
      </c>
      <c r="I46" s="30">
        <v>0.2</v>
      </c>
      <c r="J46" s="30">
        <v>20.2</v>
      </c>
      <c r="N46">
        <v>26</v>
      </c>
    </row>
    <row r="47" spans="1:14" ht="23.25" x14ac:dyDescent="0.3">
      <c r="A47" s="147"/>
      <c r="B47" s="32" t="s">
        <v>22</v>
      </c>
      <c r="C47" s="39" t="s">
        <v>9</v>
      </c>
      <c r="D47" s="37" t="s">
        <v>10</v>
      </c>
      <c r="E47" s="66">
        <v>50</v>
      </c>
      <c r="F47" s="66">
        <v>3.9</v>
      </c>
      <c r="G47" s="71">
        <v>113</v>
      </c>
      <c r="H47" s="72">
        <v>3.8</v>
      </c>
      <c r="I47" s="72">
        <v>0.45</v>
      </c>
      <c r="J47" s="72">
        <v>24.85</v>
      </c>
    </row>
    <row r="48" spans="1:14" ht="23.25" x14ac:dyDescent="0.3">
      <c r="A48" s="147"/>
      <c r="B48" s="32"/>
      <c r="C48" s="39"/>
      <c r="D48" s="37"/>
      <c r="E48" s="21"/>
      <c r="F48" s="21"/>
      <c r="G48" s="22"/>
      <c r="H48" s="23"/>
      <c r="I48" s="23"/>
      <c r="J48" s="23"/>
    </row>
    <row r="49" spans="1:10" ht="18" x14ac:dyDescent="0.2">
      <c r="A49" s="147" t="s">
        <v>11</v>
      </c>
      <c r="B49" s="151"/>
      <c r="C49" s="151"/>
      <c r="D49" s="152"/>
      <c r="E49" s="86">
        <f>E47+E46+E45+E44</f>
        <v>550</v>
      </c>
      <c r="F49" s="86">
        <f>F48+F47+F46+F45+F44</f>
        <v>78.699999999999989</v>
      </c>
      <c r="G49" s="86">
        <f t="shared" ref="G49:J49" si="7">G48+G47+G45+G44</f>
        <v>523.66</v>
      </c>
      <c r="H49" s="86">
        <f t="shared" si="7"/>
        <v>33.11</v>
      </c>
      <c r="I49" s="86">
        <f t="shared" si="7"/>
        <v>20.25</v>
      </c>
      <c r="J49" s="86">
        <f t="shared" si="7"/>
        <v>52.85</v>
      </c>
    </row>
    <row r="50" spans="1:10" ht="18" x14ac:dyDescent="0.25">
      <c r="A50" s="147"/>
      <c r="B50" s="44"/>
      <c r="C50" s="45"/>
      <c r="D50" s="43"/>
      <c r="E50" s="43"/>
      <c r="F50" s="43"/>
      <c r="G50" s="24"/>
      <c r="H50" s="25"/>
      <c r="I50" s="25"/>
      <c r="J50" s="25"/>
    </row>
    <row r="51" spans="1:10" ht="18" x14ac:dyDescent="0.25">
      <c r="A51" s="147"/>
      <c r="B51" s="85"/>
      <c r="C51" s="88"/>
      <c r="D51" s="43"/>
      <c r="E51" s="43"/>
      <c r="F51" s="43"/>
      <c r="G51" s="24"/>
      <c r="H51" s="25"/>
      <c r="I51" s="25"/>
      <c r="J51" s="25"/>
    </row>
    <row r="52" spans="1:10" ht="18" x14ac:dyDescent="0.2">
      <c r="A52" s="147"/>
      <c r="B52" s="151"/>
      <c r="C52" s="151"/>
      <c r="D52" s="152"/>
      <c r="E52" s="86">
        <f>E51+E50</f>
        <v>0</v>
      </c>
      <c r="F52" s="86">
        <f t="shared" ref="F52:J52" si="8">F51+F50</f>
        <v>0</v>
      </c>
      <c r="G52" s="86">
        <f t="shared" si="8"/>
        <v>0</v>
      </c>
      <c r="H52" s="86">
        <f t="shared" si="8"/>
        <v>0</v>
      </c>
      <c r="I52" s="86">
        <f t="shared" si="8"/>
        <v>0</v>
      </c>
      <c r="J52" s="86">
        <f t="shared" si="8"/>
        <v>0</v>
      </c>
    </row>
    <row r="53" spans="1:10" ht="18.75" thickBot="1" x14ac:dyDescent="0.25">
      <c r="A53" s="155" t="s">
        <v>13</v>
      </c>
      <c r="B53" s="156"/>
      <c r="C53" s="156"/>
      <c r="D53" s="157"/>
      <c r="E53" s="83">
        <f t="shared" ref="E53:J53" si="9">E52+E49</f>
        <v>550</v>
      </c>
      <c r="F53" s="83">
        <f t="shared" si="9"/>
        <v>78.699999999999989</v>
      </c>
      <c r="G53" s="83">
        <f t="shared" si="9"/>
        <v>523.66</v>
      </c>
      <c r="H53" s="83">
        <f t="shared" si="9"/>
        <v>33.11</v>
      </c>
      <c r="I53" s="83">
        <f t="shared" si="9"/>
        <v>20.25</v>
      </c>
      <c r="J53" s="83">
        <f t="shared" si="9"/>
        <v>52.85</v>
      </c>
    </row>
    <row r="54" spans="1:10" ht="18" x14ac:dyDescent="0.2">
      <c r="A54" s="158" t="s">
        <v>77</v>
      </c>
      <c r="B54" s="159"/>
      <c r="C54" s="159"/>
      <c r="D54" s="160"/>
      <c r="E54" s="160"/>
      <c r="F54" s="160"/>
      <c r="G54" s="160"/>
      <c r="H54" s="160"/>
      <c r="I54" s="160"/>
      <c r="J54" s="160"/>
    </row>
    <row r="55" spans="1:10" ht="36" x14ac:dyDescent="0.35">
      <c r="A55" s="126" t="s">
        <v>41</v>
      </c>
      <c r="B55" s="32" t="s">
        <v>21</v>
      </c>
      <c r="C55" s="42">
        <v>132</v>
      </c>
      <c r="D55" s="78" t="s">
        <v>50</v>
      </c>
      <c r="E55" s="28">
        <v>300</v>
      </c>
      <c r="F55" s="28">
        <v>20</v>
      </c>
      <c r="G55" s="29">
        <v>258.60000000000002</v>
      </c>
      <c r="H55" s="30">
        <v>9.7200000000000006</v>
      </c>
      <c r="I55" s="30">
        <v>13.47</v>
      </c>
      <c r="J55" s="30">
        <v>31.35</v>
      </c>
    </row>
    <row r="56" spans="1:10" ht="18" x14ac:dyDescent="0.25">
      <c r="A56" s="162"/>
      <c r="B56" s="32" t="s">
        <v>51</v>
      </c>
      <c r="C56" s="45"/>
      <c r="D56" s="43" t="s">
        <v>10</v>
      </c>
      <c r="E56" s="43">
        <v>50</v>
      </c>
      <c r="F56" s="43">
        <v>3.9</v>
      </c>
      <c r="G56" s="24">
        <v>113</v>
      </c>
      <c r="H56" s="25">
        <v>3.8</v>
      </c>
      <c r="I56" s="25">
        <v>0.45</v>
      </c>
      <c r="J56" s="25">
        <v>24.85</v>
      </c>
    </row>
    <row r="57" spans="1:10" ht="23.25" x14ac:dyDescent="0.3">
      <c r="A57" s="162"/>
      <c r="B57" s="32" t="s">
        <v>31</v>
      </c>
      <c r="C57" s="39">
        <v>685</v>
      </c>
      <c r="D57" s="37" t="s">
        <v>12</v>
      </c>
      <c r="E57" s="66">
        <v>200</v>
      </c>
      <c r="F57" s="66">
        <v>2</v>
      </c>
      <c r="G57" s="71">
        <v>35</v>
      </c>
      <c r="H57" s="72">
        <v>0.1</v>
      </c>
      <c r="I57" s="72">
        <v>0.03</v>
      </c>
      <c r="J57" s="72">
        <v>9.9</v>
      </c>
    </row>
    <row r="58" spans="1:10" ht="23.25" x14ac:dyDescent="0.35">
      <c r="A58" s="163"/>
      <c r="B58" s="32" t="s">
        <v>22</v>
      </c>
      <c r="C58" s="101" t="s">
        <v>9</v>
      </c>
      <c r="D58" s="38" t="s">
        <v>32</v>
      </c>
      <c r="E58" s="28">
        <v>40</v>
      </c>
      <c r="F58" s="28">
        <v>16</v>
      </c>
      <c r="G58" s="29">
        <v>108.9</v>
      </c>
      <c r="H58" s="30">
        <v>1.56</v>
      </c>
      <c r="I58" s="30">
        <v>1.92</v>
      </c>
      <c r="J58" s="30">
        <v>21.3</v>
      </c>
    </row>
    <row r="59" spans="1:10" ht="18" x14ac:dyDescent="0.2">
      <c r="A59" s="147"/>
      <c r="B59" s="151"/>
      <c r="C59" s="151"/>
      <c r="D59" s="152"/>
      <c r="E59" s="86">
        <f>E58+E57+E56+E55</f>
        <v>590</v>
      </c>
      <c r="F59" s="86">
        <f t="shared" ref="F59:J59" si="10">F58+F57+F56+F55</f>
        <v>41.9</v>
      </c>
      <c r="G59" s="86">
        <f t="shared" si="10"/>
        <v>515.5</v>
      </c>
      <c r="H59" s="86">
        <f t="shared" si="10"/>
        <v>15.18</v>
      </c>
      <c r="I59" s="86">
        <f t="shared" si="10"/>
        <v>15.870000000000001</v>
      </c>
      <c r="J59" s="86">
        <f t="shared" si="10"/>
        <v>87.4</v>
      </c>
    </row>
    <row r="60" spans="1:10" ht="18" x14ac:dyDescent="0.25">
      <c r="A60" s="147"/>
      <c r="B60" s="44"/>
      <c r="C60" s="45"/>
      <c r="D60" s="43"/>
      <c r="E60" s="43"/>
      <c r="F60" s="43"/>
      <c r="G60" s="24"/>
      <c r="H60" s="25"/>
      <c r="I60" s="25"/>
      <c r="J60" s="25"/>
    </row>
    <row r="61" spans="1:10" ht="18" x14ac:dyDescent="0.25">
      <c r="A61" s="147"/>
      <c r="B61" s="85"/>
      <c r="C61" s="88"/>
      <c r="D61" s="43"/>
      <c r="E61" s="43"/>
      <c r="F61" s="43"/>
      <c r="G61" s="24"/>
      <c r="H61" s="25"/>
      <c r="I61" s="25"/>
      <c r="J61" s="25"/>
    </row>
    <row r="62" spans="1:10" ht="18" x14ac:dyDescent="0.2">
      <c r="A62" s="147"/>
      <c r="B62" s="151"/>
      <c r="C62" s="151"/>
      <c r="D62" s="152"/>
      <c r="E62" s="47">
        <f>E61+E60</f>
        <v>0</v>
      </c>
      <c r="F62" s="47">
        <f t="shared" ref="F62:J62" si="11">F61+F60</f>
        <v>0</v>
      </c>
      <c r="G62" s="47">
        <f t="shared" si="11"/>
        <v>0</v>
      </c>
      <c r="H62" s="47">
        <f t="shared" si="11"/>
        <v>0</v>
      </c>
      <c r="I62" s="47">
        <f t="shared" si="11"/>
        <v>0</v>
      </c>
      <c r="J62" s="47">
        <f t="shared" si="11"/>
        <v>0</v>
      </c>
    </row>
    <row r="63" spans="1:10" ht="18.75" thickBot="1" x14ac:dyDescent="0.25">
      <c r="A63" s="155" t="s">
        <v>13</v>
      </c>
      <c r="B63" s="156"/>
      <c r="C63" s="156"/>
      <c r="D63" s="157"/>
      <c r="E63" s="48">
        <f>E62+E59</f>
        <v>590</v>
      </c>
      <c r="F63" s="48">
        <f t="shared" ref="F63:J63" si="12">F62+F59</f>
        <v>41.9</v>
      </c>
      <c r="G63" s="48">
        <f t="shared" si="12"/>
        <v>515.5</v>
      </c>
      <c r="H63" s="48">
        <f t="shared" si="12"/>
        <v>15.18</v>
      </c>
      <c r="I63" s="48">
        <f t="shared" si="12"/>
        <v>15.870000000000001</v>
      </c>
      <c r="J63" s="48">
        <f t="shared" si="12"/>
        <v>87.4</v>
      </c>
    </row>
    <row r="64" spans="1:10" ht="18" x14ac:dyDescent="0.2">
      <c r="A64" s="158"/>
      <c r="B64" s="159"/>
      <c r="C64" s="159"/>
      <c r="D64" s="160"/>
      <c r="E64" s="160"/>
      <c r="F64" s="160"/>
      <c r="G64" s="160"/>
      <c r="H64" s="160"/>
      <c r="I64" s="160"/>
      <c r="J64" s="160"/>
    </row>
    <row r="65" spans="1:10" ht="18.75" thickBot="1" x14ac:dyDescent="0.25">
      <c r="A65" s="173" t="s">
        <v>18</v>
      </c>
      <c r="B65" s="174"/>
      <c r="C65" s="174"/>
      <c r="D65" s="175"/>
      <c r="E65" s="82">
        <f>E63+E53+E41+E30+E20</f>
        <v>2877</v>
      </c>
      <c r="F65" s="102">
        <f t="shared" ref="F65:J65" si="13">F63+F53+F41+F30+F20</f>
        <v>302.05999999999995</v>
      </c>
      <c r="G65" s="102">
        <f t="shared" si="13"/>
        <v>3751.45</v>
      </c>
      <c r="H65" s="102">
        <f t="shared" si="13"/>
        <v>151.69</v>
      </c>
      <c r="I65" s="102">
        <f t="shared" si="13"/>
        <v>130.91</v>
      </c>
      <c r="J65" s="102">
        <f t="shared" si="13"/>
        <v>418.4</v>
      </c>
    </row>
  </sheetData>
  <mergeCells count="42">
    <mergeCell ref="A60:A61"/>
    <mergeCell ref="A62:D62"/>
    <mergeCell ref="A63:D63"/>
    <mergeCell ref="A64:J64"/>
    <mergeCell ref="A65:D65"/>
    <mergeCell ref="A59:D59"/>
    <mergeCell ref="A43:J43"/>
    <mergeCell ref="A44:A48"/>
    <mergeCell ref="A49:D49"/>
    <mergeCell ref="A50:A51"/>
    <mergeCell ref="A52:D52"/>
    <mergeCell ref="A53:D53"/>
    <mergeCell ref="A54:J54"/>
    <mergeCell ref="A55:A58"/>
    <mergeCell ref="A42:J42"/>
    <mergeCell ref="A23:D23"/>
    <mergeCell ref="A24:D24"/>
    <mergeCell ref="A25:J25"/>
    <mergeCell ref="A26:A29"/>
    <mergeCell ref="A30:D30"/>
    <mergeCell ref="A31:A32"/>
    <mergeCell ref="A33:D33"/>
    <mergeCell ref="A34:D34"/>
    <mergeCell ref="A35:J35"/>
    <mergeCell ref="A36:A40"/>
    <mergeCell ref="A41:D41"/>
    <mergeCell ref="A21:A22"/>
    <mergeCell ref="G1:K1"/>
    <mergeCell ref="G2:K2"/>
    <mergeCell ref="G3:K3"/>
    <mergeCell ref="G5:J5"/>
    <mergeCell ref="A9:J9"/>
    <mergeCell ref="A13:A14"/>
    <mergeCell ref="C13:C14"/>
    <mergeCell ref="D13:D14"/>
    <mergeCell ref="E13:E14"/>
    <mergeCell ref="F13:F14"/>
    <mergeCell ref="G13:G14"/>
    <mergeCell ref="H13:J13"/>
    <mergeCell ref="A15:J15"/>
    <mergeCell ref="A16:A19"/>
    <mergeCell ref="A20:D20"/>
  </mergeCells>
  <pageMargins left="0.7" right="0.7" top="0.75" bottom="0.75" header="0.3" footer="0.3"/>
  <pageSetup paperSize="9" scale="47" orientation="portrait" r:id="rId1"/>
  <colBreaks count="1" manualBreakCount="1">
    <brk id="11" max="1048575" man="1"/>
  </col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>
      <selection activeCell="I26" sqref="I26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МЛ шк (4нед)31,03</vt:lpstr>
      <vt:lpstr>Мд ш(4нед) 31,03</vt:lpstr>
      <vt:lpstr>ОВЗ (4нед)31,03</vt:lpstr>
      <vt:lpstr>Ст шк(4нед) 31,03</vt:lpstr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Sergey</cp:lastModifiedBy>
  <cp:lastPrinted>2025-03-17T06:07:14Z</cp:lastPrinted>
  <dcterms:created xsi:type="dcterms:W3CDTF">2010-09-29T09:10:17Z</dcterms:created>
  <dcterms:modified xsi:type="dcterms:W3CDTF">2025-03-31T13:00:35Z</dcterms:modified>
</cp:coreProperties>
</file>